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7-НКРЕКП" sheetId="1" r:id="rId1"/>
    <sheet name="ДОДАТОК 1" sheetId="2" r:id="rId2"/>
  </sheets>
  <definedNames>
    <definedName name="_xlnm.Print_Area" localSheetId="0">'7-НКРЕКП'!$A$1:$X$110</definedName>
    <definedName name="_xlnm.Print_Area" localSheetId="1">'ДОДАТОК 1'!$A$1:$H$65</definedName>
  </definedNames>
  <calcPr fullCalcOnLoad="1"/>
</workbook>
</file>

<file path=xl/sharedStrings.xml><?xml version="1.0" encoding="utf-8"?>
<sst xmlns="http://schemas.openxmlformats.org/spreadsheetml/2006/main" count="543" uniqueCount="233">
  <si>
    <t>Подають</t>
  </si>
  <si>
    <t>Термін подання</t>
  </si>
  <si>
    <t>останнє число місяця, наступного за звітним періодом</t>
  </si>
  <si>
    <t>Респондент:</t>
  </si>
  <si>
    <t>Код ЄДРПОУ:</t>
  </si>
  <si>
    <t>Місцезнаходження:</t>
  </si>
  <si>
    <t>№ з/п</t>
  </si>
  <si>
    <t>Найменування заходів (пооб'єктно)</t>
  </si>
  <si>
    <t>Код рядка</t>
  </si>
  <si>
    <t>Схвалено на планований період в цілому за інвестиційною програмою</t>
  </si>
  <si>
    <t xml:space="preserve">Заплановано на звітний період
(з наростаючим підсумком) 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</si>
  <si>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</si>
  <si>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Очікувані показники після впровадження інвестицій</t>
  </si>
  <si>
    <t>профінансовано</t>
  </si>
  <si>
    <t>освоєно</t>
  </si>
  <si>
    <t>Кількісний показник (одиниця виміру)</t>
  </si>
  <si>
    <t xml:space="preserve">Обсяг фінансування, тис. грн          </t>
  </si>
  <si>
    <t xml:space="preserve">Обсяг інвестицій, тис. грн </t>
  </si>
  <si>
    <t>А</t>
  </si>
  <si>
    <t>Б</t>
  </si>
  <si>
    <t>В</t>
  </si>
  <si>
    <t>І</t>
  </si>
  <si>
    <t>Виробництво теплової енергії</t>
  </si>
  <si>
    <t>1</t>
  </si>
  <si>
    <t>Будівництво, реконструкція та модернізація об’єктів теплопостачання, з урахуванням:</t>
  </si>
  <si>
    <t>1.1</t>
  </si>
  <si>
    <t>1.1.1</t>
  </si>
  <si>
    <t>005</t>
  </si>
  <si>
    <t>1.2</t>
  </si>
  <si>
    <t>1.2.1</t>
  </si>
  <si>
    <t>010</t>
  </si>
  <si>
    <t>1.3</t>
  </si>
  <si>
    <t>Інші заходи, у тому числі:</t>
  </si>
  <si>
    <t>1.3.1</t>
  </si>
  <si>
    <t>015</t>
  </si>
  <si>
    <t>Усього за розділом I</t>
  </si>
  <si>
    <t>020</t>
  </si>
  <si>
    <t>ІІ</t>
  </si>
  <si>
    <t>Транспортування теплової енергії</t>
  </si>
  <si>
    <t>2</t>
  </si>
  <si>
    <t>2.1</t>
  </si>
  <si>
    <t>2.1.1</t>
  </si>
  <si>
    <t>2.2</t>
  </si>
  <si>
    <t>2.2.1</t>
  </si>
  <si>
    <t>2.3</t>
  </si>
  <si>
    <t>2.3.1</t>
  </si>
  <si>
    <t>ІІІ</t>
  </si>
  <si>
    <t>Постачання теплової енергії</t>
  </si>
  <si>
    <t>3</t>
  </si>
  <si>
    <t>3.1</t>
  </si>
  <si>
    <t>3.1.1</t>
  </si>
  <si>
    <t>3.2</t>
  </si>
  <si>
    <t>3.2.1</t>
  </si>
  <si>
    <t>3.3</t>
  </si>
  <si>
    <t>3.3.1</t>
  </si>
  <si>
    <t>Усього за інвестиційною програмою</t>
  </si>
  <si>
    <t>065</t>
  </si>
  <si>
    <t>(підпис керівника (власника))</t>
  </si>
  <si>
    <t>(ініціали, прізвище)</t>
  </si>
  <si>
    <t xml:space="preserve">(підпис головного бухгалтера) </t>
  </si>
  <si>
    <t xml:space="preserve">      </t>
  </si>
  <si>
    <t xml:space="preserve">(підпис виконавця) </t>
  </si>
  <si>
    <t xml:space="preserve">    </t>
  </si>
  <si>
    <t xml:space="preserve">       </t>
  </si>
  <si>
    <t>Х</t>
  </si>
  <si>
    <t>Усього за розділом II</t>
  </si>
  <si>
    <t>Усього за розділом III</t>
  </si>
  <si>
    <t>Виконавець робіт, послуг, продавець товару</t>
  </si>
  <si>
    <t>(без ПДВ)</t>
  </si>
  <si>
    <t>Одиниця виміру</t>
  </si>
  <si>
    <t>Планований (річний) обсяг коштів, передбачений в установлених тарифах для виконання інвестиційної програми</t>
  </si>
  <si>
    <t>Г</t>
  </si>
  <si>
    <t>амортизаційні відрахування</t>
  </si>
  <si>
    <t>х</t>
  </si>
  <si>
    <t>виробничі інвестиції з прибутку</t>
  </si>
  <si>
    <t>Обсяг реалізації теплової енергії</t>
  </si>
  <si>
    <t>025</t>
  </si>
  <si>
    <t>030</t>
  </si>
  <si>
    <t>035</t>
  </si>
  <si>
    <t>040</t>
  </si>
  <si>
    <t>045</t>
  </si>
  <si>
    <t>050</t>
  </si>
  <si>
    <t>055</t>
  </si>
  <si>
    <t>060</t>
  </si>
  <si>
    <t>ІV</t>
  </si>
  <si>
    <t>4.1</t>
  </si>
  <si>
    <t>4.2</t>
  </si>
  <si>
    <t>070</t>
  </si>
  <si>
    <t>075</t>
  </si>
  <si>
    <t>080</t>
  </si>
  <si>
    <t>V</t>
  </si>
  <si>
    <t>5.1</t>
  </si>
  <si>
    <t>085</t>
  </si>
  <si>
    <t>090</t>
  </si>
  <si>
    <t>095</t>
  </si>
  <si>
    <t>Дата платежу</t>
  </si>
  <si>
    <t>невикористані кошти попередніх періодів</t>
  </si>
  <si>
    <t>5.2</t>
  </si>
  <si>
    <t>5.2.1</t>
  </si>
  <si>
    <t>5.2.2</t>
  </si>
  <si>
    <t>Номер та назва заходу відповідно до фінансового плану схваленої інвестиційної програми</t>
  </si>
  <si>
    <t>Стан виконання (з наростаючим підсумком)</t>
  </si>
  <si>
    <t xml:space="preserve"> Заходи щодо забезпечення технологічного та/або комерційного обліку ресурсів, з них:</t>
  </si>
  <si>
    <t>Показники по групі споживачів "Населення"</t>
  </si>
  <si>
    <t>Показники по групі споживачів "Бюджетні установи"</t>
  </si>
  <si>
    <t>Показники по групі споживачів "Релігійні організації"</t>
  </si>
  <si>
    <t>Показники по групі споживачів "Інші споживачі"</t>
  </si>
  <si>
    <t>Найменування показників</t>
  </si>
  <si>
    <t>1.1.2</t>
  </si>
  <si>
    <t xml:space="preserve">Обсяг реалізації теплової енергії (або послуг з централізованого опалення та централізованого постачання гарячої води) </t>
  </si>
  <si>
    <t>тис. Гкал</t>
  </si>
  <si>
    <t>2.1.2</t>
  </si>
  <si>
    <t>3.1.2</t>
  </si>
  <si>
    <t>4.1.1</t>
  </si>
  <si>
    <t>4.1.2</t>
  </si>
  <si>
    <t>VІ</t>
  </si>
  <si>
    <t>100</t>
  </si>
  <si>
    <t>105</t>
  </si>
  <si>
    <t>Номер додатка в пояснювальній записці з поясненням щодо відхилення фактичних показників від планових у вартісному та/або кількісному виразі</t>
  </si>
  <si>
    <t>Заходи щодо впровадження та розвитку інформаційних технологій, з них:</t>
  </si>
  <si>
    <t>Заходи зі зниження питомих витрат, а також втрат ресурсів, з них:</t>
  </si>
  <si>
    <t>1.4</t>
  </si>
  <si>
    <t>1.4.1</t>
  </si>
  <si>
    <t>1.5</t>
  </si>
  <si>
    <t>1.5.1</t>
  </si>
  <si>
    <t>2.4</t>
  </si>
  <si>
    <t>2.4.1</t>
  </si>
  <si>
    <t>2.5</t>
  </si>
  <si>
    <t>2.5.1</t>
  </si>
  <si>
    <t>3.4</t>
  </si>
  <si>
    <t>3.4.1</t>
  </si>
  <si>
    <t>3.5</t>
  </si>
  <si>
    <t>3.5.1</t>
  </si>
  <si>
    <t>Фактичний обсяг коштів  для виконання інвестиційної програми (з наростаючим підсумком)</t>
  </si>
  <si>
    <t>Інші джерела фінансування Інвестиційної програми</t>
  </si>
  <si>
    <t>інші кошти (розшифрувати), у тому числі:</t>
  </si>
  <si>
    <t>Стан використання коштів із спецрахунку для проведення розрахунків за інвестиційною програмою (з наростаючим підсумком)</t>
  </si>
  <si>
    <t>господарський
(вартість матеріальних ресурсів)</t>
  </si>
  <si>
    <t>підрядний</t>
  </si>
  <si>
    <t xml:space="preserve">Обсяг капітальних інвестицій, тис. грн </t>
  </si>
  <si>
    <t>Обсяги надходження коштів на поточний рахунок із спеціальним режимом використання для проведення розрахунків за інвестиційною програмою</t>
  </si>
  <si>
    <t xml:space="preserve">останнє число місяця, наступного за звітним </t>
  </si>
  <si>
    <t>усього</t>
  </si>
  <si>
    <t xml:space="preserve">Найменування суб’єкта господарювання:    </t>
  </si>
  <si>
    <t>тис. грн</t>
  </si>
  <si>
    <t>Сума, тис. грн</t>
  </si>
  <si>
    <t>грн/Гкал</t>
  </si>
  <si>
    <t>Усього</t>
  </si>
  <si>
    <t>Обсяг фінансування, тис. грн, у т. ч. за способом виконання:</t>
  </si>
  <si>
    <t>Джерела фінансування інвестиційної програми, усього, у тому числі:</t>
  </si>
  <si>
    <t>Усього за всіма джерелами фінансування</t>
  </si>
  <si>
    <t>Усього за підпунктом 1.1</t>
  </si>
  <si>
    <t>Усього за підпунктом 1.2</t>
  </si>
  <si>
    <t>Усього за підпунктом 1.3</t>
  </si>
  <si>
    <t>Усього за підпунктом 1.4</t>
  </si>
  <si>
    <t>Усього за підпунктом 1.5</t>
  </si>
  <si>
    <t>Усього за підпунктом 2.1</t>
  </si>
  <si>
    <t>Усього за підпунктом 2.2</t>
  </si>
  <si>
    <t>Усього за підпунктом 2.3</t>
  </si>
  <si>
    <t>Усього за підпунктом 2.4</t>
  </si>
  <si>
    <t>Усього за підпунктом 2.5</t>
  </si>
  <si>
    <t>Усього за підпунктом 3.1</t>
  </si>
  <si>
    <t>Усього за підпунктом 3.2</t>
  </si>
  <si>
    <t>Усього за підпунктом 3.3</t>
  </si>
  <si>
    <t>Усього за підпунктом 3.4</t>
  </si>
  <si>
    <t>Усього за підпунктом 3.5</t>
  </si>
  <si>
    <t>Форма № 7-НКРЕКП-інвестиції тепло (квартальна)</t>
  </si>
  <si>
    <t xml:space="preserve">Національній комісії, що здійснює державне регулювання у сферах енергетики та комунальних послуг, та її територіальному органу у відповідному регіоні
</t>
  </si>
  <si>
    <t>електронна пошта:________________</t>
  </si>
  <si>
    <t>Додаток 1 до форми № 7-НКРЕКП-інвестиції тепло (квартальна)</t>
  </si>
  <si>
    <t>Залишилось не профінансованим</t>
  </si>
  <si>
    <t>Заходи щодо модернізації та закупівлі транспортних засобів спеціального та спеціалізованого призначення, з них:</t>
  </si>
  <si>
    <t>Продовження додатка 7</t>
  </si>
  <si>
    <t>Суб'єкти господарювання, що мають ліцензії на провадження господарської діяльності з виробництва теплової енергії (крім діяльності з виробництва теплової енергії на теплоелектроцентралях, ТЕС, АЕС та когенераційних установках і установках з використанням нетрадиційних або поновлюваних джерел енергії) та/або транспортування її магістральними та місцевими (розподільчими) тепловими мережами, та/або постачання теплової енергії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</si>
  <si>
    <t>Суб'єкти господарювання, що мають ліцензії на провадження господарської діяльності з виробництва теплової енергії (крім діяльності з виробництва теплової енергії на ТЕЦ, ТЕС, АЕС та когенераційних установках) та/або транспортування її магістральними та місцевими (розподільчими) тепловими мережами, та/або постачання теплової енергії</t>
  </si>
  <si>
    <t>Економічний ефект, тис. грн</t>
  </si>
  <si>
    <t>Перераховано на поточний рахунок із спеціальним режимом використання для проведення розрахунків за інвестиційною програмою
(з наростаючим підсумком)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</si>
  <si>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</si>
  <si>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Економія паливно-енергетичних ресурсів (тони умовного палива/прогнозний період)</t>
  </si>
  <si>
    <t xml:space="preserve">Продовження додатка 1 до форми № 7-НКРЕКП-інвестиції тепло (квартальна)
</t>
  </si>
  <si>
    <t>Додаток 7  
до Правил організації 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 комунальних послуг 
(пункт 3.7)</t>
  </si>
  <si>
    <t>ЗАТВЕРДЖЕНО
Постанова Національної комісії, що здійснює державне регулювання у сферах енергетики та комунальних послуг, 31.05.2017 № 717</t>
  </si>
  <si>
    <r>
      <t xml:space="preserve">ЗВІТНІСТЬ
Звіт щодо виконання інвестиційної програми на </t>
    </r>
    <r>
      <rPr>
        <b/>
        <u val="single"/>
        <sz val="18"/>
        <rFont val="Times New Roman"/>
        <family val="1"/>
      </rPr>
      <t>2017</t>
    </r>
    <r>
      <rPr>
        <b/>
        <sz val="18"/>
        <rFont val="Times New Roman"/>
        <family val="1"/>
      </rPr>
      <t xml:space="preserve"> рік  ліцензіатом у сфері виробництва, транспортування та постачання теплової енергії</t>
    </r>
  </si>
  <si>
    <t xml:space="preserve"> </t>
  </si>
  <si>
    <t>Рошнівська Л.М.</t>
  </si>
  <si>
    <t>Лесів І.Я.</t>
  </si>
  <si>
    <t>2.1.3</t>
  </si>
  <si>
    <t>145 м.п.         Ø 219/315мм (в однотруб-ному виміру)</t>
  </si>
  <si>
    <t>357 м.п.         Ø 325/450мм (в однотруб-ному виміру)</t>
  </si>
  <si>
    <t>145 м.п.             Ø 219/315мм (в однотруб-ному виміру)</t>
  </si>
  <si>
    <t>357 м.п.              Ø 325/450мм (в однотруб-ному виміру)</t>
  </si>
  <si>
    <t>Додаток 1</t>
  </si>
  <si>
    <t>Додаток 2</t>
  </si>
  <si>
    <t>Додаток 3</t>
  </si>
  <si>
    <t>250 м.п.         Ø 273/400мм (в однотруб-ному виміру)</t>
  </si>
  <si>
    <t>250 м.п.               Ø 273/400мм (в однотруб-ному виміру)</t>
  </si>
  <si>
    <t xml:space="preserve">                                                                                                   </t>
  </si>
  <si>
    <r>
      <t>електронна пошта: __</t>
    </r>
    <r>
      <rPr>
        <u val="single"/>
        <sz val="16"/>
        <rFont val="Times New Roman"/>
        <family val="1"/>
      </rPr>
      <t>strateg@tke.if.ua_</t>
    </r>
    <r>
      <rPr>
        <sz val="16"/>
        <rFont val="Times New Roman"/>
        <family val="1"/>
      </rPr>
      <t>__</t>
    </r>
  </si>
  <si>
    <r>
      <t>за ________</t>
    </r>
    <r>
      <rPr>
        <b/>
        <u val="single"/>
        <sz val="16"/>
        <rFont val="Times New Roman"/>
        <family val="1"/>
      </rPr>
      <t>12 місяців</t>
    </r>
    <r>
      <rPr>
        <b/>
        <sz val="16"/>
        <rFont val="Times New Roman"/>
        <family val="1"/>
      </rPr>
      <t>__________2017 року</t>
    </r>
  </si>
  <si>
    <t xml:space="preserve">                                                                                                                                                                                                                  (квартал)</t>
  </si>
  <si>
    <r>
      <t>телефон:</t>
    </r>
    <r>
      <rPr>
        <u val="single"/>
        <sz val="14"/>
        <rFont val="Times New Roman"/>
        <family val="1"/>
      </rPr>
      <t>(0342)56-35-55</t>
    </r>
    <r>
      <rPr>
        <sz val="14"/>
        <rFont val="Times New Roman"/>
        <family val="1"/>
      </rPr>
      <t xml:space="preserve">   факс:</t>
    </r>
    <r>
      <rPr>
        <u val="single"/>
        <sz val="14"/>
        <rFont val="Times New Roman"/>
        <family val="1"/>
      </rPr>
      <t>(0342)56-35-55</t>
    </r>
  </si>
  <si>
    <t>Реконструкція магіст-ральної теплової мережі від ТК 1-56/007 до ТК 1-56/008 біля АС2</t>
  </si>
  <si>
    <t>Реконструкція магіст-ральної теплової мережі від  ІВТ 18-13  до НО-10 (нерухома опора) по вул.Вовчинецька</t>
  </si>
  <si>
    <t>Реконструкція магіст-ральної теплової мережі від  ТК 3-50/72 до ТК 3-50/73  по вул.Стуса, 28</t>
  </si>
  <si>
    <t xml:space="preserve">      Державне міське підприємство "Івано-Франківськтеплокомуненерго"</t>
  </si>
  <si>
    <t>Платіжне доручення №693 від 28.09.17р.,  №66  від 30.11.17р., №197 від 30.08.17р.</t>
  </si>
  <si>
    <t>Платіжне доручення №694 від 07.12.17р.,  №695 від 26.12.17р.</t>
  </si>
  <si>
    <t xml:space="preserve">      76000 м.Івано-Франківськ, вул.Б.Хмельницького, 59А</t>
  </si>
  <si>
    <t xml:space="preserve">      03346058</t>
  </si>
  <si>
    <t>Акт №Э-0000185  від 31.12.17р.                       (форма ОЗ-2) Платіжне доручення №692 від 28.08.17р.</t>
  </si>
  <si>
    <t>155,1 м.п.         Ø 219/315мм (в однотруб-ному виміру)</t>
  </si>
  <si>
    <t>349,58 м.п.         Ø 325/450мм (в однотруб-ному виміру)</t>
  </si>
  <si>
    <t>259,2 м.п.         Ø 273/400мм (в однотруб-ному виміру)</t>
  </si>
  <si>
    <t xml:space="preserve">                                                                                                                                                                   Гайда Р.Д.</t>
  </si>
  <si>
    <t>28.08.2017р.</t>
  </si>
  <si>
    <t>28.09.2017 р.</t>
  </si>
  <si>
    <t xml:space="preserve">7.12.2017 р. </t>
  </si>
  <si>
    <t>4</t>
  </si>
  <si>
    <t>26.12.2017 р.</t>
  </si>
  <si>
    <t>1.Реконструкція магістральної теплової мережі від ТК3-50/72 до Тк3-50/73 по вул. Стуса, 28</t>
  </si>
  <si>
    <t>3.Реконструкція магістральної теплової мережі від ТК 1-56/007 до ТК 1-56/008 біля АС2</t>
  </si>
  <si>
    <t>2.Реконструкція магістральної теплової мережі від ІВТ 18-13 до НО-10 (нерухома опора) по вул. Вовчинецька</t>
  </si>
  <si>
    <t>ТзОВ "Термо - Ізол"</t>
  </si>
  <si>
    <t>(з ПДВ)</t>
  </si>
  <si>
    <r>
      <t xml:space="preserve">Інформація щодо надходження коштів на поточний рахунок із спеціальним режимом використання для проведення розрахунків за інвестиційною програмою та їх цільового використання для проведення розрахунків за інвестиційною програмою на </t>
    </r>
    <r>
      <rPr>
        <b/>
        <u val="single"/>
        <sz val="12"/>
        <rFont val="Times New Roman"/>
        <family val="1"/>
      </rPr>
      <t>2017</t>
    </r>
    <r>
      <rPr>
        <b/>
        <sz val="12"/>
        <rFont val="Times New Roman"/>
        <family val="1"/>
      </rPr>
      <t xml:space="preserve"> рік ліцензіата у сфері виробництва, транспортування та постачання теплової енергії</t>
    </r>
  </si>
  <si>
    <r>
      <t xml:space="preserve">за  </t>
    </r>
    <r>
      <rPr>
        <u val="single"/>
        <sz val="11"/>
        <rFont val="Times New Roman"/>
        <family val="1"/>
      </rPr>
      <t>2017</t>
    </r>
    <r>
      <rPr>
        <sz val="11"/>
        <rFont val="Times New Roman"/>
        <family val="1"/>
      </rPr>
      <t xml:space="preserve"> рік</t>
    </r>
  </si>
  <si>
    <t>Державне міське підприємство "Івано-Франківськтеплокомуненерго"</t>
  </si>
  <si>
    <t>76000 м. Івано-Франківськ, вул. Б. Хмельницького, 59 А</t>
  </si>
  <si>
    <r>
      <t>телефон:</t>
    </r>
    <r>
      <rPr>
        <u val="single"/>
        <sz val="11"/>
        <rFont val="Times New Roman"/>
        <family val="1"/>
      </rPr>
      <t xml:space="preserve"> (0342) 56-35-55</t>
    </r>
    <r>
      <rPr>
        <sz val="11"/>
        <rFont val="Times New Roman"/>
        <family val="1"/>
      </rPr>
      <t xml:space="preserve">   факс: (0342) 56-35-55</t>
    </r>
  </si>
  <si>
    <t>strateg@tke.if.ua</t>
  </si>
  <si>
    <t xml:space="preserve">                  Рущак В.С.</t>
  </si>
  <si>
    <t xml:space="preserve">                 Рошнівська Л.М.</t>
  </si>
  <si>
    <t xml:space="preserve">                   Лесів І.Я.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</si>
</sst>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_ ;[Red]\-#,##0.0\ "/>
    <numFmt numFmtId="183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 CE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16"/>
      <name val="Arial Cyr"/>
      <family val="0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theme="1"/>
      <name val="Arial Cyr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hair"/>
      <right style="medium"/>
      <top style="medium"/>
      <bottom style="hair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7" borderId="1" applyNumberFormat="0" applyAlignment="0" applyProtection="0"/>
    <xf numFmtId="0" fontId="46" fillId="16" borderId="2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7" applyNumberFormat="0" applyAlignment="0" applyProtection="0"/>
    <xf numFmtId="0" fontId="50" fillId="22" borderId="8" applyNumberFormat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0" fillId="24" borderId="1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" fillId="25" borderId="10" applyNumberFormat="0" applyAlignment="0" applyProtection="0"/>
    <xf numFmtId="0" fontId="53" fillId="26" borderId="11" applyNumberFormat="0" applyAlignment="0" applyProtection="0"/>
    <xf numFmtId="0" fontId="23" fillId="24" borderId="12" applyNumberFormat="0" applyAlignment="0" applyProtection="0"/>
    <xf numFmtId="0" fontId="54" fillId="0" borderId="13" applyNumberFormat="0" applyFill="0" applyAlignment="0" applyProtection="0"/>
    <xf numFmtId="0" fontId="13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7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49" fontId="6" fillId="28" borderId="0" xfId="61" applyNumberFormat="1" applyFont="1" applyFill="1" applyBorder="1" applyAlignment="1" applyProtection="1">
      <alignment horizontal="center"/>
      <protection locked="0"/>
    </xf>
    <xf numFmtId="49" fontId="28" fillId="28" borderId="0" xfId="61" applyNumberFormat="1" applyFont="1" applyFill="1" applyBorder="1" applyAlignment="1" applyProtection="1">
      <alignment horizontal="center" vertical="center" wrapText="1"/>
      <protection locked="0"/>
    </xf>
    <xf numFmtId="0" fontId="5" fillId="28" borderId="0" xfId="61" applyFont="1" applyFill="1">
      <alignment/>
      <protection/>
    </xf>
    <xf numFmtId="49" fontId="7" fillId="28" borderId="0" xfId="61" applyNumberFormat="1" applyFont="1" applyFill="1" applyBorder="1" applyAlignment="1" applyProtection="1">
      <alignment horizontal="center"/>
      <protection locked="0"/>
    </xf>
    <xf numFmtId="0" fontId="10" fillId="0" borderId="0" xfId="35" applyFont="1" applyFill="1">
      <alignment/>
      <protection/>
    </xf>
    <xf numFmtId="0" fontId="10" fillId="0" borderId="0" xfId="35" applyFont="1" applyFill="1" applyBorder="1">
      <alignment/>
      <protection/>
    </xf>
    <xf numFmtId="0" fontId="10" fillId="0" borderId="0" xfId="35" applyFont="1" applyFill="1" applyAlignment="1">
      <alignment horizontal="center" vertical="center" wrapText="1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28" borderId="0" xfId="61" applyNumberFormat="1" applyFont="1" applyFill="1" applyAlignment="1" applyProtection="1">
      <alignment/>
      <protection locked="0"/>
    </xf>
    <xf numFmtId="0" fontId="10" fillId="28" borderId="0" xfId="61" applyFont="1" applyFill="1" applyBorder="1" applyAlignment="1" applyProtection="1">
      <alignment vertical="center"/>
      <protection locked="0"/>
    </xf>
    <xf numFmtId="0" fontId="10" fillId="0" borderId="0" xfId="35" applyFont="1" applyFill="1" applyAlignment="1">
      <alignment/>
      <protection/>
    </xf>
    <xf numFmtId="0" fontId="10" fillId="28" borderId="0" xfId="61" applyNumberFormat="1" applyFont="1" applyFill="1" applyBorder="1" applyAlignment="1" applyProtection="1">
      <alignment/>
      <protection locked="0"/>
    </xf>
    <xf numFmtId="0" fontId="13" fillId="0" borderId="0" xfId="35" applyFont="1" applyAlignment="1" applyProtection="1">
      <alignment horizontal="center" vertical="center"/>
      <protection/>
    </xf>
    <xf numFmtId="0" fontId="10" fillId="28" borderId="0" xfId="61" applyNumberFormat="1" applyFont="1" applyFill="1" applyBorder="1" applyAlignment="1" applyProtection="1">
      <alignment vertical="center"/>
      <protection locked="0"/>
    </xf>
    <xf numFmtId="49" fontId="10" fillId="0" borderId="0" xfId="35" applyNumberFormat="1" applyFont="1" applyFill="1">
      <alignment/>
      <protection/>
    </xf>
    <xf numFmtId="49" fontId="3" fillId="28" borderId="0" xfId="61" applyNumberFormat="1" applyFont="1" applyFill="1" applyBorder="1" applyAlignment="1" applyProtection="1">
      <alignment wrapText="1"/>
      <protection/>
    </xf>
    <xf numFmtId="0" fontId="9" fillId="0" borderId="0" xfId="35" applyFont="1" applyFill="1" applyBorder="1" applyAlignment="1">
      <alignment vertical="center" wrapText="1"/>
      <protection/>
    </xf>
    <xf numFmtId="0" fontId="10" fillId="28" borderId="0" xfId="61" applyFont="1" applyFill="1" applyBorder="1" applyAlignment="1" applyProtection="1">
      <alignment/>
      <protection locked="0"/>
    </xf>
    <xf numFmtId="0" fontId="10" fillId="28" borderId="14" xfId="61" applyFont="1" applyFill="1" applyBorder="1" applyAlignment="1" applyProtection="1">
      <alignment/>
      <protection locked="0"/>
    </xf>
    <xf numFmtId="0" fontId="4" fillId="28" borderId="0" xfId="61" applyFont="1" applyFill="1">
      <alignment/>
      <protection/>
    </xf>
    <xf numFmtId="0" fontId="4" fillId="28" borderId="0" xfId="61" applyFont="1" applyFill="1" applyAlignment="1">
      <alignment horizontal="center"/>
      <protection/>
    </xf>
    <xf numFmtId="0" fontId="10" fillId="28" borderId="0" xfId="61" applyNumberFormat="1" applyFont="1" applyFill="1" applyBorder="1" applyAlignment="1" applyProtection="1">
      <alignment horizontal="left" vertical="center"/>
      <protection locked="0"/>
    </xf>
    <xf numFmtId="0" fontId="4" fillId="28" borderId="15" xfId="61" applyFont="1" applyFill="1" applyBorder="1" applyAlignment="1" applyProtection="1">
      <alignment/>
      <protection locked="0"/>
    </xf>
    <xf numFmtId="49" fontId="10" fillId="28" borderId="16" xfId="61" applyNumberFormat="1" applyFont="1" applyFill="1" applyBorder="1" applyAlignment="1" applyProtection="1">
      <alignment horizontal="center"/>
      <protection locked="0"/>
    </xf>
    <xf numFmtId="0" fontId="10" fillId="28" borderId="17" xfId="61" applyFont="1" applyFill="1" applyBorder="1" applyAlignment="1" applyProtection="1">
      <alignment horizontal="left"/>
      <protection locked="0"/>
    </xf>
    <xf numFmtId="0" fontId="10" fillId="28" borderId="0" xfId="61" applyFont="1" applyFill="1" applyBorder="1" applyAlignment="1" applyProtection="1">
      <alignment horizontal="left"/>
      <protection locked="0"/>
    </xf>
    <xf numFmtId="49" fontId="6" fillId="28" borderId="0" xfId="61" applyNumberFormat="1" applyFont="1" applyFill="1" applyBorder="1" applyAlignment="1" applyProtection="1">
      <alignment/>
      <protection locked="0"/>
    </xf>
    <xf numFmtId="0" fontId="10" fillId="28" borderId="15" xfId="61" applyFont="1" applyFill="1" applyBorder="1" applyAlignment="1" applyProtection="1">
      <alignment/>
      <protection locked="0"/>
    </xf>
    <xf numFmtId="0" fontId="5" fillId="28" borderId="0" xfId="61" applyFont="1" applyFill="1" applyProtection="1">
      <alignment/>
      <protection locked="0"/>
    </xf>
    <xf numFmtId="0" fontId="8" fillId="28" borderId="0" xfId="61" applyFont="1" applyFill="1" applyBorder="1" applyProtection="1">
      <alignment/>
      <protection locked="0"/>
    </xf>
    <xf numFmtId="0" fontId="8" fillId="28" borderId="0" xfId="61" applyFont="1" applyFill="1" applyProtection="1">
      <alignment/>
      <protection locked="0"/>
    </xf>
    <xf numFmtId="0" fontId="5" fillId="28" borderId="0" xfId="61" applyFont="1" applyFill="1" applyBorder="1" applyProtection="1">
      <alignment/>
      <protection locked="0"/>
    </xf>
    <xf numFmtId="0" fontId="4" fillId="28" borderId="0" xfId="61" applyFont="1" applyFill="1" applyBorder="1" applyAlignment="1" applyProtection="1">
      <alignment horizontal="center" vertical="center" wrapText="1"/>
      <protection locked="0"/>
    </xf>
    <xf numFmtId="0" fontId="10" fillId="0" borderId="0" xfId="35" applyFont="1" applyFill="1" applyAlignment="1" applyProtection="1">
      <alignment/>
      <protection locked="0"/>
    </xf>
    <xf numFmtId="0" fontId="10" fillId="0" borderId="0" xfId="35" applyFont="1" applyFill="1" applyProtection="1">
      <alignment/>
      <protection locked="0"/>
    </xf>
    <xf numFmtId="49" fontId="10" fillId="0" borderId="0" xfId="35" applyNumberFormat="1" applyFont="1" applyFill="1" applyProtection="1">
      <alignment/>
      <protection locked="0"/>
    </xf>
    <xf numFmtId="0" fontId="4" fillId="28" borderId="15" xfId="61" applyFont="1" applyFill="1" applyBorder="1" applyAlignment="1" applyProtection="1">
      <alignment horizontal="left" vertical="center" wrapText="1"/>
      <protection locked="0"/>
    </xf>
    <xf numFmtId="0" fontId="10" fillId="0" borderId="0" xfId="35" applyFont="1" applyFill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22" xfId="35" applyNumberFormat="1" applyFont="1" applyFill="1" applyBorder="1" applyAlignment="1" applyProtection="1">
      <alignment horizontal="center"/>
      <protection locked="0"/>
    </xf>
    <xf numFmtId="49" fontId="7" fillId="0" borderId="23" xfId="35" applyNumberFormat="1" applyFont="1" applyFill="1" applyBorder="1" applyAlignment="1" applyProtection="1">
      <alignment horizontal="center"/>
      <protection locked="0"/>
    </xf>
    <xf numFmtId="2" fontId="7" fillId="0" borderId="24" xfId="35" applyNumberFormat="1" applyFont="1" applyFill="1" applyBorder="1" applyAlignment="1" applyProtection="1">
      <alignment horizontal="center" vertical="center"/>
      <protection locked="0"/>
    </xf>
    <xf numFmtId="0" fontId="7" fillId="0" borderId="24" xfId="35" applyFont="1" applyFill="1" applyBorder="1" applyAlignment="1" applyProtection="1">
      <alignment horizontal="center" vertical="center"/>
      <protection locked="0"/>
    </xf>
    <xf numFmtId="49" fontId="7" fillId="0" borderId="0" xfId="35" applyNumberFormat="1" applyFont="1" applyFill="1" applyBorder="1" applyProtection="1">
      <alignment/>
      <protection locked="0"/>
    </xf>
    <xf numFmtId="0" fontId="7" fillId="0" borderId="0" xfId="35" applyFont="1" applyFill="1" applyBorder="1" applyProtection="1">
      <alignment/>
      <protection locked="0"/>
    </xf>
    <xf numFmtId="0" fontId="7" fillId="0" borderId="0" xfId="35" applyFont="1" applyFill="1" applyBorder="1" applyAlignment="1" applyProtection="1">
      <alignment horizontal="center"/>
      <protection locked="0"/>
    </xf>
    <xf numFmtId="0" fontId="10" fillId="0" borderId="0" xfId="35" applyFont="1" applyFill="1" applyAlignment="1" applyProtection="1">
      <alignment horizontal="center" vertical="center"/>
      <protection locked="0"/>
    </xf>
    <xf numFmtId="0" fontId="10" fillId="0" borderId="0" xfId="35" applyFont="1" applyFill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49" fontId="7" fillId="0" borderId="21" xfId="35" applyNumberFormat="1" applyFont="1" applyFill="1" applyBorder="1" applyAlignment="1" applyProtection="1">
      <alignment horizontal="center" vertical="center"/>
      <protection locked="0"/>
    </xf>
    <xf numFmtId="0" fontId="7" fillId="0" borderId="26" xfId="35" applyFont="1" applyFill="1" applyBorder="1" applyAlignment="1" applyProtection="1">
      <alignment horizontal="center" vertical="center"/>
      <protection locked="0"/>
    </xf>
    <xf numFmtId="2" fontId="7" fillId="0" borderId="26" xfId="35" applyNumberFormat="1" applyFont="1" applyFill="1" applyBorder="1" applyAlignment="1" applyProtection="1">
      <alignment horizontal="center" vertical="center"/>
      <protection locked="0"/>
    </xf>
    <xf numFmtId="0" fontId="7" fillId="0" borderId="27" xfId="35" applyFont="1" applyFill="1" applyBorder="1" applyAlignment="1" applyProtection="1">
      <alignment horizontal="center" vertical="center"/>
      <protection locked="0"/>
    </xf>
    <xf numFmtId="49" fontId="7" fillId="0" borderId="22" xfId="35" applyNumberFormat="1" applyFont="1" applyFill="1" applyBorder="1" applyAlignment="1" applyProtection="1">
      <alignment horizontal="center" vertical="center"/>
      <protection locked="0"/>
    </xf>
    <xf numFmtId="0" fontId="7" fillId="0" borderId="28" xfId="35" applyFont="1" applyFill="1" applyBorder="1" applyAlignment="1" applyProtection="1">
      <alignment horizontal="center" vertical="center"/>
      <protection locked="0"/>
    </xf>
    <xf numFmtId="2" fontId="7" fillId="0" borderId="28" xfId="35" applyNumberFormat="1" applyFont="1" applyFill="1" applyBorder="1" applyAlignment="1" applyProtection="1">
      <alignment horizontal="center" vertical="center"/>
      <protection locked="0"/>
    </xf>
    <xf numFmtId="0" fontId="7" fillId="0" borderId="29" xfId="35" applyFont="1" applyFill="1" applyBorder="1" applyAlignment="1" applyProtection="1">
      <alignment horizontal="center" vertical="center"/>
      <protection locked="0"/>
    </xf>
    <xf numFmtId="49" fontId="7" fillId="0" borderId="30" xfId="35" applyNumberFormat="1" applyFont="1" applyFill="1" applyBorder="1" applyAlignment="1" applyProtection="1">
      <alignment horizontal="center" vertical="center"/>
      <protection locked="0"/>
    </xf>
    <xf numFmtId="0" fontId="7" fillId="0" borderId="31" xfId="35" applyFont="1" applyFill="1" applyBorder="1" applyAlignment="1" applyProtection="1">
      <alignment horizontal="center" vertical="center"/>
      <protection locked="0"/>
    </xf>
    <xf numFmtId="2" fontId="7" fillId="0" borderId="31" xfId="35" applyNumberFormat="1" applyFont="1" applyFill="1" applyBorder="1" applyAlignment="1" applyProtection="1">
      <alignment horizontal="center" vertical="center"/>
      <protection locked="0"/>
    </xf>
    <xf numFmtId="0" fontId="7" fillId="0" borderId="32" xfId="35" applyFont="1" applyFill="1" applyBorder="1" applyAlignment="1" applyProtection="1">
      <alignment horizontal="center" vertical="center"/>
      <protection locked="0"/>
    </xf>
    <xf numFmtId="49" fontId="7" fillId="0" borderId="23" xfId="35" applyNumberFormat="1" applyFont="1" applyFill="1" applyBorder="1" applyAlignment="1" applyProtection="1">
      <alignment horizontal="center" vertical="center"/>
      <protection locked="0"/>
    </xf>
    <xf numFmtId="0" fontId="7" fillId="0" borderId="33" xfId="35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11" fillId="28" borderId="0" xfId="61" applyFont="1" applyFill="1" applyBorder="1" applyAlignment="1" applyProtection="1">
      <alignment vertical="center"/>
      <protection locked="0"/>
    </xf>
    <xf numFmtId="0" fontId="10" fillId="0" borderId="0" xfId="35" applyFont="1" applyFill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" vertical="center" wrapText="1"/>
      <protection/>
    </xf>
    <xf numFmtId="0" fontId="10" fillId="28" borderId="37" xfId="61" applyFont="1" applyFill="1" applyBorder="1" applyAlignment="1" applyProtection="1">
      <alignment horizontal="center" vertical="center"/>
      <protection/>
    </xf>
    <xf numFmtId="0" fontId="10" fillId="28" borderId="37" xfId="6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30" fillId="0" borderId="0" xfId="35" applyFont="1" applyAlignment="1" applyProtection="1">
      <alignment vertical="center" wrapText="1"/>
      <protection locked="0"/>
    </xf>
    <xf numFmtId="0" fontId="30" fillId="28" borderId="0" xfId="61" applyFont="1" applyFill="1" applyBorder="1" applyAlignment="1" applyProtection="1">
      <alignment horizontal="center" vertical="center"/>
      <protection locked="0"/>
    </xf>
    <xf numFmtId="0" fontId="30" fillId="28" borderId="15" xfId="61" applyFont="1" applyFill="1" applyBorder="1" applyAlignment="1" applyProtection="1">
      <alignment horizontal="left" vertical="center" wrapText="1"/>
      <protection locked="0"/>
    </xf>
    <xf numFmtId="0" fontId="30" fillId="28" borderId="0" xfId="61" applyFont="1" applyFill="1" applyBorder="1" applyAlignment="1" applyProtection="1">
      <alignment horizontal="left" vertical="top" wrapText="1"/>
      <protection locked="0"/>
    </xf>
    <xf numFmtId="0" fontId="30" fillId="28" borderId="0" xfId="61" applyFont="1" applyFill="1" applyBorder="1" applyAlignment="1" applyProtection="1">
      <alignment horizontal="center" vertical="center" wrapText="1"/>
      <protection locked="0"/>
    </xf>
    <xf numFmtId="49" fontId="30" fillId="28" borderId="16" xfId="61" applyNumberFormat="1" applyFont="1" applyFill="1" applyBorder="1" applyAlignment="1" applyProtection="1">
      <alignment/>
      <protection locked="0"/>
    </xf>
    <xf numFmtId="0" fontId="30" fillId="28" borderId="15" xfId="61" applyFont="1" applyFill="1" applyBorder="1" applyAlignment="1" applyProtection="1">
      <alignment/>
      <protection locked="0"/>
    </xf>
    <xf numFmtId="0" fontId="30" fillId="28" borderId="15" xfId="61" applyFont="1" applyFill="1" applyBorder="1" applyAlignment="1" applyProtection="1">
      <alignment horizontal="center"/>
      <protection locked="0"/>
    </xf>
    <xf numFmtId="0" fontId="30" fillId="28" borderId="15" xfId="61" applyFont="1" applyFill="1" applyBorder="1" applyAlignment="1" applyProtection="1">
      <alignment vertical="top" wrapText="1"/>
      <protection locked="0"/>
    </xf>
    <xf numFmtId="0" fontId="34" fillId="28" borderId="15" xfId="61" applyFont="1" applyFill="1" applyBorder="1" applyAlignment="1" applyProtection="1">
      <alignment vertical="top"/>
      <protection locked="0"/>
    </xf>
    <xf numFmtId="0" fontId="34" fillId="28" borderId="38" xfId="61" applyFont="1" applyFill="1" applyBorder="1" applyAlignment="1" applyProtection="1">
      <alignment vertical="top"/>
      <protection locked="0"/>
    </xf>
    <xf numFmtId="0" fontId="30" fillId="28" borderId="14" xfId="61" applyFont="1" applyFill="1" applyBorder="1" applyAlignment="1" applyProtection="1">
      <alignment horizontal="center"/>
      <protection locked="0"/>
    </xf>
    <xf numFmtId="0" fontId="30" fillId="28" borderId="14" xfId="61" applyFont="1" applyFill="1" applyBorder="1" applyAlignment="1" applyProtection="1">
      <alignment/>
      <protection locked="0"/>
    </xf>
    <xf numFmtId="0" fontId="30" fillId="28" borderId="14" xfId="61" applyFont="1" applyFill="1" applyBorder="1" applyAlignment="1" applyProtection="1">
      <alignment horizontal="left" vertical="center" wrapText="1"/>
      <protection locked="0"/>
    </xf>
    <xf numFmtId="0" fontId="30" fillId="28" borderId="14" xfId="61" applyFont="1" applyFill="1" applyBorder="1" applyAlignment="1" applyProtection="1">
      <alignment vertical="top" wrapText="1"/>
      <protection locked="0"/>
    </xf>
    <xf numFmtId="0" fontId="30" fillId="28" borderId="39" xfId="61" applyFont="1" applyFill="1" applyBorder="1" applyAlignment="1" applyProtection="1">
      <alignment vertical="top" wrapText="1"/>
      <protection locked="0"/>
    </xf>
    <xf numFmtId="0" fontId="30" fillId="28" borderId="17" xfId="61" applyFont="1" applyFill="1" applyBorder="1" applyAlignment="1" applyProtection="1">
      <alignment/>
      <protection locked="0"/>
    </xf>
    <xf numFmtId="0" fontId="34" fillId="28" borderId="0" xfId="61" applyFont="1" applyFill="1" applyProtection="1">
      <alignment/>
      <protection locked="0"/>
    </xf>
    <xf numFmtId="0" fontId="30" fillId="28" borderId="0" xfId="61" applyFont="1" applyFill="1" applyBorder="1" applyAlignment="1" applyProtection="1">
      <alignment/>
      <protection locked="0"/>
    </xf>
    <xf numFmtId="0" fontId="30" fillId="28" borderId="40" xfId="61" applyFont="1" applyFill="1" applyBorder="1" applyAlignment="1" applyProtection="1">
      <alignment/>
      <protection locked="0"/>
    </xf>
    <xf numFmtId="0" fontId="30" fillId="28" borderId="40" xfId="61" applyFont="1" applyFill="1" applyBorder="1" applyAlignment="1" applyProtection="1">
      <alignment horizontal="left"/>
      <protection locked="0"/>
    </xf>
    <xf numFmtId="0" fontId="30" fillId="28" borderId="40" xfId="61" applyFont="1" applyFill="1" applyBorder="1" applyAlignment="1" applyProtection="1">
      <alignment horizontal="left" vertical="center" wrapText="1"/>
      <protection locked="0"/>
    </xf>
    <xf numFmtId="0" fontId="34" fillId="28" borderId="40" xfId="61" applyFont="1" applyFill="1" applyBorder="1" applyAlignment="1" applyProtection="1">
      <alignment vertical="top"/>
      <protection locked="0"/>
    </xf>
    <xf numFmtId="0" fontId="34" fillId="28" borderId="41" xfId="61" applyFont="1" applyFill="1" applyBorder="1" applyAlignment="1" applyProtection="1">
      <alignment vertical="top"/>
      <protection locked="0"/>
    </xf>
    <xf numFmtId="0" fontId="30" fillId="0" borderId="42" xfId="35" applyFont="1" applyFill="1" applyBorder="1" applyAlignment="1">
      <alignment horizontal="center" vertical="center" wrapText="1"/>
      <protection/>
    </xf>
    <xf numFmtId="49" fontId="30" fillId="0" borderId="43" xfId="35" applyNumberFormat="1" applyFont="1" applyFill="1" applyBorder="1" applyAlignment="1">
      <alignment horizontal="center" vertical="top" wrapText="1"/>
      <protection/>
    </xf>
    <xf numFmtId="0" fontId="30" fillId="0" borderId="19" xfId="35" applyFont="1" applyFill="1" applyBorder="1" applyAlignment="1">
      <alignment horizontal="center" vertical="top" wrapText="1"/>
      <protection/>
    </xf>
    <xf numFmtId="0" fontId="30" fillId="0" borderId="44" xfId="35" applyFont="1" applyFill="1" applyBorder="1" applyAlignment="1">
      <alignment horizontal="center" vertical="top" wrapText="1"/>
      <protection/>
    </xf>
    <xf numFmtId="0" fontId="30" fillId="0" borderId="45" xfId="35" applyFont="1" applyFill="1" applyBorder="1" applyAlignment="1">
      <alignment horizontal="center" vertical="top" wrapText="1"/>
      <protection/>
    </xf>
    <xf numFmtId="0" fontId="30" fillId="0" borderId="46" xfId="35" applyFont="1" applyFill="1" applyBorder="1" applyAlignment="1">
      <alignment horizontal="center" vertical="top" wrapText="1"/>
      <protection/>
    </xf>
    <xf numFmtId="0" fontId="30" fillId="0" borderId="47" xfId="35" applyFont="1" applyFill="1" applyBorder="1" applyAlignment="1">
      <alignment horizontal="center" vertical="top" wrapText="1"/>
      <protection/>
    </xf>
    <xf numFmtId="0" fontId="30" fillId="0" borderId="48" xfId="35" applyFont="1" applyFill="1" applyBorder="1" applyAlignment="1">
      <alignment horizontal="center" vertical="top" wrapText="1"/>
      <protection/>
    </xf>
    <xf numFmtId="0" fontId="30" fillId="0" borderId="49" xfId="35" applyFont="1" applyFill="1" applyBorder="1" applyAlignment="1">
      <alignment horizontal="center" vertical="top" wrapText="1"/>
      <protection/>
    </xf>
    <xf numFmtId="0" fontId="30" fillId="0" borderId="50" xfId="35" applyFont="1" applyFill="1" applyBorder="1" applyAlignment="1">
      <alignment horizontal="center" vertical="top" wrapText="1"/>
      <protection/>
    </xf>
    <xf numFmtId="49" fontId="30" fillId="0" borderId="51" xfId="35" applyNumberFormat="1" applyFont="1" applyFill="1" applyBorder="1" applyAlignment="1" applyProtection="1">
      <alignment horizontal="center" vertical="top" wrapText="1"/>
      <protection locked="0"/>
    </xf>
    <xf numFmtId="49" fontId="30" fillId="0" borderId="52" xfId="35" applyNumberFormat="1" applyFont="1" applyFill="1" applyBorder="1" applyAlignment="1" applyProtection="1">
      <alignment horizontal="center" vertical="top" wrapText="1"/>
      <protection locked="0"/>
    </xf>
    <xf numFmtId="0" fontId="30" fillId="0" borderId="53" xfId="35" applyFont="1" applyFill="1" applyBorder="1" applyAlignment="1" applyProtection="1">
      <alignment horizontal="center" vertical="top" wrapText="1"/>
      <protection locked="0"/>
    </xf>
    <xf numFmtId="2" fontId="30" fillId="0" borderId="53" xfId="35" applyNumberFormat="1" applyFont="1" applyFill="1" applyBorder="1" applyAlignment="1" applyProtection="1">
      <alignment horizontal="center" vertical="top" wrapText="1"/>
      <protection locked="0"/>
    </xf>
    <xf numFmtId="2" fontId="30" fillId="0" borderId="54" xfId="35" applyNumberFormat="1" applyFont="1" applyFill="1" applyBorder="1" applyAlignment="1" applyProtection="1">
      <alignment horizontal="center" vertical="top" wrapText="1"/>
      <protection locked="0"/>
    </xf>
    <xf numFmtId="2" fontId="30" fillId="0" borderId="0" xfId="35" applyNumberFormat="1" applyFont="1" applyFill="1" applyBorder="1" applyAlignment="1" applyProtection="1">
      <alignment horizontal="center" vertical="center" wrapText="1"/>
      <protection locked="0"/>
    </xf>
    <xf numFmtId="49" fontId="30" fillId="0" borderId="43" xfId="35" applyNumberFormat="1" applyFont="1" applyFill="1" applyBorder="1" applyAlignment="1" applyProtection="1">
      <alignment horizontal="center" vertical="top" wrapText="1"/>
      <protection locked="0"/>
    </xf>
    <xf numFmtId="0" fontId="30" fillId="0" borderId="19" xfId="35" applyFont="1" applyFill="1" applyBorder="1" applyAlignment="1" applyProtection="1">
      <alignment horizontal="center" vertical="top" wrapText="1"/>
      <protection locked="0"/>
    </xf>
    <xf numFmtId="0" fontId="30" fillId="0" borderId="44" xfId="35" applyFont="1" applyFill="1" applyBorder="1" applyAlignment="1" applyProtection="1">
      <alignment horizontal="center" vertical="top" wrapText="1"/>
      <protection locked="0"/>
    </xf>
    <xf numFmtId="0" fontId="30" fillId="0" borderId="45" xfId="35" applyFont="1" applyFill="1" applyBorder="1" applyAlignment="1" applyProtection="1">
      <alignment horizontal="center" vertical="top" wrapText="1"/>
      <protection locked="0"/>
    </xf>
    <xf numFmtId="0" fontId="30" fillId="0" borderId="46" xfId="35" applyFont="1" applyFill="1" applyBorder="1" applyAlignment="1" applyProtection="1">
      <alignment horizontal="center" vertical="top" wrapText="1"/>
      <protection locked="0"/>
    </xf>
    <xf numFmtId="0" fontId="30" fillId="0" borderId="47" xfId="35" applyFont="1" applyFill="1" applyBorder="1" applyAlignment="1" applyProtection="1">
      <alignment horizontal="center" vertical="top" wrapText="1"/>
      <protection locked="0"/>
    </xf>
    <xf numFmtId="0" fontId="30" fillId="0" borderId="48" xfId="35" applyFont="1" applyFill="1" applyBorder="1" applyAlignment="1" applyProtection="1">
      <alignment horizontal="center" vertical="top" wrapText="1"/>
      <protection locked="0"/>
    </xf>
    <xf numFmtId="0" fontId="30" fillId="0" borderId="49" xfId="35" applyFont="1" applyFill="1" applyBorder="1" applyAlignment="1" applyProtection="1">
      <alignment horizontal="center" vertical="top" wrapText="1"/>
      <protection locked="0"/>
    </xf>
    <xf numFmtId="0" fontId="30" fillId="0" borderId="50" xfId="35" applyFont="1" applyFill="1" applyBorder="1" applyAlignment="1" applyProtection="1">
      <alignment horizontal="center" vertical="top" wrapText="1"/>
      <protection locked="0"/>
    </xf>
    <xf numFmtId="49" fontId="32" fillId="0" borderId="0" xfId="35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35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35" applyNumberFormat="1" applyFont="1" applyFill="1" applyBorder="1" applyAlignment="1" applyProtection="1">
      <alignment horizontal="center" vertical="center"/>
      <protection locked="0"/>
    </xf>
    <xf numFmtId="2" fontId="32" fillId="0" borderId="0" xfId="35" applyNumberFormat="1" applyFont="1" applyFill="1" applyBorder="1" applyAlignment="1" applyProtection="1">
      <alignment vertical="center"/>
      <protection locked="0"/>
    </xf>
    <xf numFmtId="182" fontId="32" fillId="0" borderId="0" xfId="35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35" applyFont="1" applyFill="1" applyBorder="1" applyAlignment="1" applyProtection="1">
      <alignment horizontal="center" vertical="center" wrapText="1"/>
      <protection locked="0"/>
    </xf>
    <xf numFmtId="0" fontId="30" fillId="0" borderId="0" xfId="35" applyFont="1" applyFill="1" applyBorder="1" applyAlignment="1" applyProtection="1">
      <alignment horizontal="center" vertical="center" wrapText="1"/>
      <protection locked="0"/>
    </xf>
    <xf numFmtId="49" fontId="30" fillId="0" borderId="0" xfId="35" applyNumberFormat="1" applyFont="1" applyFill="1" applyAlignment="1" applyProtection="1">
      <alignment/>
      <protection locked="0"/>
    </xf>
    <xf numFmtId="0" fontId="30" fillId="28" borderId="0" xfId="61" applyFont="1" applyFill="1" applyAlignment="1" applyProtection="1">
      <alignment/>
      <protection locked="0"/>
    </xf>
    <xf numFmtId="0" fontId="30" fillId="28" borderId="0" xfId="61" applyFont="1" applyFill="1" applyBorder="1" applyAlignment="1" applyProtection="1">
      <alignment vertical="center"/>
      <protection locked="0"/>
    </xf>
    <xf numFmtId="0" fontId="30" fillId="0" borderId="0" xfId="35" applyFont="1" applyFill="1" applyAlignment="1" applyProtection="1">
      <alignment/>
      <protection locked="0"/>
    </xf>
    <xf numFmtId="0" fontId="30" fillId="0" borderId="0" xfId="35" applyFont="1" applyFill="1" applyProtection="1">
      <alignment/>
      <protection locked="0"/>
    </xf>
    <xf numFmtId="49" fontId="32" fillId="0" borderId="0" xfId="64" applyNumberFormat="1" applyFont="1" applyFill="1" applyBorder="1" applyAlignment="1" applyProtection="1">
      <alignment/>
      <protection locked="0"/>
    </xf>
    <xf numFmtId="0" fontId="30" fillId="0" borderId="0" xfId="35" applyFont="1" applyAlignment="1" applyProtection="1">
      <alignment/>
      <protection locked="0"/>
    </xf>
    <xf numFmtId="0" fontId="30" fillId="0" borderId="0" xfId="35" applyFont="1" applyAlignment="1" applyProtection="1">
      <alignment horizontal="center" vertical="center" wrapText="1"/>
      <protection locked="0"/>
    </xf>
    <xf numFmtId="0" fontId="30" fillId="0" borderId="0" xfId="35" applyFont="1" applyAlignment="1" applyProtection="1">
      <alignment horizontal="center" vertical="center"/>
      <protection locked="0"/>
    </xf>
    <xf numFmtId="49" fontId="30" fillId="0" borderId="0" xfId="64" applyNumberFormat="1" applyFont="1" applyFill="1" applyAlignment="1" applyProtection="1">
      <alignment/>
      <protection locked="0"/>
    </xf>
    <xf numFmtId="0" fontId="30" fillId="28" borderId="0" xfId="61" applyFont="1" applyFill="1" applyBorder="1" applyAlignment="1" applyProtection="1">
      <alignment vertical="center" wrapText="1"/>
      <protection locked="0"/>
    </xf>
    <xf numFmtId="0" fontId="30" fillId="28" borderId="0" xfId="61" applyNumberFormat="1" applyFont="1" applyFill="1" applyBorder="1" applyAlignment="1" applyProtection="1">
      <alignment vertical="center"/>
      <protection locked="0"/>
    </xf>
    <xf numFmtId="49" fontId="30" fillId="0" borderId="0" xfId="35" applyNumberFormat="1" applyFont="1" applyAlignment="1" applyProtection="1">
      <alignment vertical="center" wrapText="1"/>
      <protection locked="0"/>
    </xf>
    <xf numFmtId="0" fontId="30" fillId="28" borderId="0" xfId="61" applyNumberFormat="1" applyFont="1" applyFill="1" applyBorder="1" applyAlignment="1" applyProtection="1">
      <alignment/>
      <protection locked="0"/>
    </xf>
    <xf numFmtId="49" fontId="30" fillId="0" borderId="0" xfId="35" applyNumberFormat="1" applyFont="1" applyFill="1" applyProtection="1">
      <alignment/>
      <protection locked="0"/>
    </xf>
    <xf numFmtId="49" fontId="30" fillId="28" borderId="40" xfId="61" applyNumberFormat="1" applyFont="1" applyFill="1" applyBorder="1" applyAlignment="1" applyProtection="1">
      <alignment/>
      <protection locked="0"/>
    </xf>
    <xf numFmtId="2" fontId="9" fillId="0" borderId="0" xfId="35" applyNumberFormat="1" applyFont="1" applyFill="1" applyBorder="1" applyAlignment="1" applyProtection="1">
      <alignment horizontal="center" vertical="center"/>
      <protection locked="0"/>
    </xf>
    <xf numFmtId="2" fontId="6" fillId="29" borderId="35" xfId="0" applyNumberFormat="1" applyFont="1" applyFill="1" applyBorder="1" applyAlignment="1" applyProtection="1">
      <alignment horizontal="center" vertical="center" wrapText="1"/>
      <protection/>
    </xf>
    <xf numFmtId="0" fontId="6" fillId="29" borderId="26" xfId="0" applyFont="1" applyFill="1" applyBorder="1" applyAlignment="1" applyProtection="1">
      <alignment horizontal="left" vertical="center" wrapText="1"/>
      <protection locked="0"/>
    </xf>
    <xf numFmtId="0" fontId="6" fillId="29" borderId="28" xfId="0" applyFont="1" applyFill="1" applyBorder="1" applyAlignment="1" applyProtection="1">
      <alignment vertical="center" wrapText="1"/>
      <protection locked="0"/>
    </xf>
    <xf numFmtId="49" fontId="7" fillId="29" borderId="28" xfId="0" applyNumberFormat="1" applyFont="1" applyFill="1" applyBorder="1" applyAlignment="1" applyProtection="1">
      <alignment horizontal="center" vertical="center" wrapText="1"/>
      <protection locked="0"/>
    </xf>
    <xf numFmtId="2" fontId="7" fillId="29" borderId="28" xfId="0" applyNumberFormat="1" applyFont="1" applyFill="1" applyBorder="1" applyAlignment="1" applyProtection="1">
      <alignment horizontal="center" vertical="center" wrapText="1"/>
      <protection/>
    </xf>
    <xf numFmtId="2" fontId="7" fillId="29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29" borderId="29" xfId="0" applyFont="1" applyFill="1" applyBorder="1" applyAlignment="1" applyProtection="1">
      <alignment horizontal="center" vertical="center" wrapText="1"/>
      <protection locked="0"/>
    </xf>
    <xf numFmtId="0" fontId="7" fillId="29" borderId="28" xfId="0" applyFont="1" applyFill="1" applyBorder="1" applyAlignment="1" applyProtection="1">
      <alignment vertical="center" wrapText="1"/>
      <protection locked="0"/>
    </xf>
    <xf numFmtId="0" fontId="7" fillId="29" borderId="28" xfId="0" applyFont="1" applyFill="1" applyBorder="1" applyAlignment="1" applyProtection="1">
      <alignment horizontal="center" vertical="center" wrapText="1"/>
      <protection locked="0"/>
    </xf>
    <xf numFmtId="0" fontId="7" fillId="29" borderId="28" xfId="35" applyFont="1" applyFill="1" applyBorder="1" applyProtection="1">
      <alignment/>
      <protection locked="0"/>
    </xf>
    <xf numFmtId="0" fontId="7" fillId="29" borderId="28" xfId="35" applyFont="1" applyFill="1" applyBorder="1" applyAlignment="1" applyProtection="1">
      <alignment horizontal="center"/>
      <protection locked="0"/>
    </xf>
    <xf numFmtId="0" fontId="7" fillId="29" borderId="29" xfId="35" applyFont="1" applyFill="1" applyBorder="1" applyProtection="1">
      <alignment/>
      <protection locked="0"/>
    </xf>
    <xf numFmtId="0" fontId="6" fillId="29" borderId="24" xfId="0" applyFont="1" applyFill="1" applyBorder="1" applyAlignment="1" applyProtection="1">
      <alignment vertical="center" wrapText="1"/>
      <protection locked="0"/>
    </xf>
    <xf numFmtId="49" fontId="7" fillId="29" borderId="24" xfId="0" applyNumberFormat="1" applyFont="1" applyFill="1" applyBorder="1" applyAlignment="1" applyProtection="1">
      <alignment horizontal="center" vertical="center" wrapText="1"/>
      <protection locked="0"/>
    </xf>
    <xf numFmtId="2" fontId="7" fillId="29" borderId="24" xfId="35" applyNumberFormat="1" applyFont="1" applyFill="1" applyBorder="1" applyAlignment="1" applyProtection="1">
      <alignment horizontal="center" vertical="center"/>
      <protection/>
    </xf>
    <xf numFmtId="0" fontId="7" fillId="29" borderId="24" xfId="35" applyFont="1" applyFill="1" applyBorder="1" applyAlignment="1" applyProtection="1">
      <alignment horizontal="center" vertical="center"/>
      <protection locked="0"/>
    </xf>
    <xf numFmtId="2" fontId="7" fillId="29" borderId="33" xfId="35" applyNumberFormat="1" applyFont="1" applyFill="1" applyBorder="1" applyAlignment="1" applyProtection="1">
      <alignment horizontal="center" vertical="center"/>
      <protection/>
    </xf>
    <xf numFmtId="0" fontId="40" fillId="28" borderId="0" xfId="61" applyFont="1" applyFill="1" applyBorder="1" applyAlignment="1" applyProtection="1">
      <alignment/>
      <protection locked="0"/>
    </xf>
    <xf numFmtId="0" fontId="30" fillId="0" borderId="53" xfId="35" applyFont="1" applyFill="1" applyBorder="1" applyAlignment="1" applyProtection="1">
      <alignment horizontal="center" vertical="top" wrapText="1"/>
      <protection locked="0"/>
    </xf>
    <xf numFmtId="0" fontId="30" fillId="0" borderId="54" xfId="35" applyFont="1" applyFill="1" applyBorder="1" applyAlignment="1" applyProtection="1">
      <alignment horizontal="center" vertical="top" wrapText="1"/>
      <protection locked="0"/>
    </xf>
    <xf numFmtId="0" fontId="30" fillId="0" borderId="55" xfId="35" applyFont="1" applyFill="1" applyBorder="1" applyAlignment="1">
      <alignment horizontal="center" vertical="center" wrapText="1"/>
      <protection/>
    </xf>
    <xf numFmtId="0" fontId="30" fillId="0" borderId="29" xfId="35" applyFont="1" applyFill="1" applyBorder="1" applyAlignment="1">
      <alignment horizontal="center" vertical="center" wrapText="1"/>
      <protection/>
    </xf>
    <xf numFmtId="0" fontId="30" fillId="0" borderId="32" xfId="35" applyFont="1" applyFill="1" applyBorder="1" applyAlignment="1">
      <alignment horizontal="center" vertical="center" wrapText="1"/>
      <protection/>
    </xf>
    <xf numFmtId="0" fontId="30" fillId="0" borderId="56" xfId="35" applyFont="1" applyFill="1" applyBorder="1" applyAlignment="1">
      <alignment horizontal="center" vertical="center" wrapText="1"/>
      <protection/>
    </xf>
    <xf numFmtId="0" fontId="30" fillId="0" borderId="57" xfId="35" applyFont="1" applyFill="1" applyBorder="1" applyAlignment="1">
      <alignment horizontal="center" vertical="center" wrapText="1"/>
      <protection/>
    </xf>
    <xf numFmtId="0" fontId="30" fillId="0" borderId="53" xfId="35" applyFont="1" applyFill="1" applyBorder="1" applyAlignment="1">
      <alignment horizontal="center" vertical="center" wrapText="1"/>
      <protection/>
    </xf>
    <xf numFmtId="0" fontId="30" fillId="0" borderId="58" xfId="35" applyFont="1" applyFill="1" applyBorder="1" applyAlignment="1">
      <alignment horizontal="center" vertical="center" wrapText="1"/>
      <protection/>
    </xf>
    <xf numFmtId="0" fontId="30" fillId="0" borderId="59" xfId="35" applyFont="1" applyFill="1" applyBorder="1" applyAlignment="1">
      <alignment horizontal="center" vertical="center" wrapText="1"/>
      <protection/>
    </xf>
    <xf numFmtId="0" fontId="30" fillId="0" borderId="28" xfId="35" applyFont="1" applyFill="1" applyBorder="1" applyAlignment="1">
      <alignment horizontal="center" vertical="center" wrapText="1"/>
      <protection/>
    </xf>
    <xf numFmtId="0" fontId="30" fillId="0" borderId="31" xfId="35" applyFont="1" applyFill="1" applyBorder="1" applyAlignment="1">
      <alignment horizontal="center" vertical="center" wrapText="1"/>
      <protection/>
    </xf>
    <xf numFmtId="0" fontId="30" fillId="0" borderId="56" xfId="35" applyFont="1" applyFill="1" applyBorder="1" applyAlignment="1" applyProtection="1">
      <alignment horizontal="center" vertical="top" wrapText="1"/>
      <protection locked="0"/>
    </xf>
    <xf numFmtId="0" fontId="30" fillId="0" borderId="60" xfId="35" applyFont="1" applyFill="1" applyBorder="1" applyAlignment="1" applyProtection="1">
      <alignment horizontal="center" vertical="top" wrapText="1"/>
      <protection locked="0"/>
    </xf>
    <xf numFmtId="0" fontId="30" fillId="0" borderId="61" xfId="35" applyFont="1" applyFill="1" applyBorder="1" applyAlignment="1">
      <alignment horizontal="center" vertical="center" wrapText="1"/>
      <protection/>
    </xf>
    <xf numFmtId="0" fontId="30" fillId="0" borderId="62" xfId="35" applyFont="1" applyFill="1" applyBorder="1" applyAlignment="1">
      <alignment horizontal="center" vertical="center" wrapText="1"/>
      <protection/>
    </xf>
    <xf numFmtId="0" fontId="30" fillId="0" borderId="63" xfId="35" applyFont="1" applyFill="1" applyBorder="1" applyAlignment="1">
      <alignment horizontal="center" vertical="center" wrapText="1"/>
      <protection/>
    </xf>
    <xf numFmtId="0" fontId="30" fillId="0" borderId="64" xfId="35" applyFont="1" applyFill="1" applyBorder="1" applyAlignment="1">
      <alignment horizontal="center" vertical="center" wrapText="1"/>
      <protection/>
    </xf>
    <xf numFmtId="0" fontId="30" fillId="0" borderId="65" xfId="35" applyFont="1" applyFill="1" applyBorder="1" applyAlignment="1">
      <alignment horizontal="center" vertical="center" wrapText="1"/>
      <protection/>
    </xf>
    <xf numFmtId="0" fontId="30" fillId="0" borderId="66" xfId="35" applyFont="1" applyFill="1" applyBorder="1" applyAlignment="1">
      <alignment horizontal="center" vertical="center" wrapText="1"/>
      <protection/>
    </xf>
    <xf numFmtId="0" fontId="30" fillId="0" borderId="67" xfId="35" applyFont="1" applyFill="1" applyBorder="1" applyAlignment="1">
      <alignment horizontal="center" vertical="center" wrapText="1"/>
      <protection/>
    </xf>
    <xf numFmtId="0" fontId="30" fillId="0" borderId="68" xfId="35" applyFont="1" applyFill="1" applyBorder="1" applyAlignment="1">
      <alignment horizontal="center" vertical="center" wrapText="1"/>
      <protection/>
    </xf>
    <xf numFmtId="0" fontId="30" fillId="0" borderId="42" xfId="35" applyFont="1" applyFill="1" applyBorder="1" applyAlignment="1">
      <alignment horizontal="center" vertical="center" wrapText="1"/>
      <protection/>
    </xf>
    <xf numFmtId="0" fontId="30" fillId="28" borderId="69" xfId="61" applyFont="1" applyFill="1" applyBorder="1" applyAlignment="1" applyProtection="1">
      <alignment horizontal="center" vertical="justify" wrapText="1"/>
      <protection locked="0"/>
    </xf>
    <xf numFmtId="0" fontId="57" fillId="0" borderId="69" xfId="0" applyFont="1" applyBorder="1" applyAlignment="1" applyProtection="1">
      <alignment vertical="justify" wrapText="1"/>
      <protection locked="0"/>
    </xf>
    <xf numFmtId="0" fontId="30" fillId="28" borderId="69" xfId="61" applyFont="1" applyFill="1" applyBorder="1" applyAlignment="1" applyProtection="1">
      <alignment horizontal="center" vertical="justify"/>
      <protection locked="0"/>
    </xf>
    <xf numFmtId="0" fontId="30" fillId="28" borderId="14" xfId="61" applyFont="1" applyFill="1" applyBorder="1" applyAlignment="1" applyProtection="1">
      <alignment/>
      <protection locked="0"/>
    </xf>
    <xf numFmtId="0" fontId="38" fillId="28" borderId="14" xfId="61" applyFont="1" applyFill="1" applyBorder="1" applyAlignment="1" applyProtection="1">
      <alignment horizontal="center"/>
      <protection locked="0"/>
    </xf>
    <xf numFmtId="0" fontId="30" fillId="28" borderId="0" xfId="0" applyFont="1" applyFill="1" applyBorder="1" applyAlignment="1" applyProtection="1">
      <alignment horizontal="center" vertical="justify"/>
      <protection locked="0"/>
    </xf>
    <xf numFmtId="0" fontId="33" fillId="0" borderId="0" xfId="0" applyFont="1" applyAlignment="1" applyProtection="1">
      <alignment/>
      <protection locked="0"/>
    </xf>
    <xf numFmtId="0" fontId="30" fillId="0" borderId="70" xfId="35" applyFont="1" applyFill="1" applyBorder="1" applyAlignment="1">
      <alignment horizontal="center" vertical="center" wrapText="1"/>
      <protection/>
    </xf>
    <xf numFmtId="0" fontId="30" fillId="0" borderId="71" xfId="35" applyFont="1" applyFill="1" applyBorder="1" applyAlignment="1">
      <alignment horizontal="center" vertical="center" wrapText="1"/>
      <protection/>
    </xf>
    <xf numFmtId="0" fontId="30" fillId="0" borderId="72" xfId="35" applyFont="1" applyFill="1" applyBorder="1" applyAlignment="1">
      <alignment horizontal="center" vertical="center" wrapText="1"/>
      <protection/>
    </xf>
    <xf numFmtId="0" fontId="38" fillId="0" borderId="0" xfId="35" applyFont="1" applyFill="1" applyBorder="1" applyAlignment="1" applyProtection="1">
      <alignment/>
      <protection locked="0"/>
    </xf>
    <xf numFmtId="0" fontId="30" fillId="0" borderId="73" xfId="35" applyFont="1" applyFill="1" applyBorder="1" applyAlignment="1">
      <alignment horizontal="center" vertical="center" wrapText="1"/>
      <protection/>
    </xf>
    <xf numFmtId="0" fontId="30" fillId="28" borderId="0" xfId="61" applyFont="1" applyFill="1" applyAlignment="1" applyProtection="1">
      <alignment horizontal="center" wrapText="1"/>
      <protection locked="0"/>
    </xf>
    <xf numFmtId="0" fontId="34" fillId="28" borderId="0" xfId="61" applyFont="1" applyFill="1" applyAlignment="1" applyProtection="1">
      <alignment/>
      <protection locked="0"/>
    </xf>
    <xf numFmtId="0" fontId="30" fillId="28" borderId="0" xfId="61" applyFont="1" applyFill="1" applyBorder="1" applyAlignment="1" applyProtection="1">
      <alignment/>
      <protection locked="0"/>
    </xf>
    <xf numFmtId="0" fontId="11" fillId="28" borderId="0" xfId="61" applyNumberFormat="1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30" fillId="28" borderId="0" xfId="61" applyFont="1" applyFill="1" applyBorder="1" applyAlignment="1" applyProtection="1">
      <alignment horizontal="center"/>
      <protection locked="0"/>
    </xf>
    <xf numFmtId="0" fontId="30" fillId="28" borderId="0" xfId="61" applyFont="1" applyFill="1" applyBorder="1" applyAlignment="1" applyProtection="1">
      <alignment horizontal="left" vertical="center" wrapText="1"/>
      <protection locked="0"/>
    </xf>
    <xf numFmtId="0" fontId="30" fillId="28" borderId="74" xfId="61" applyFont="1" applyFill="1" applyBorder="1" applyAlignment="1" applyProtection="1">
      <alignment horizontal="left" vertical="justify" wrapText="1"/>
      <protection locked="0"/>
    </xf>
    <xf numFmtId="0" fontId="57" fillId="0" borderId="25" xfId="0" applyFont="1" applyBorder="1" applyAlignment="1" applyProtection="1">
      <alignment horizontal="left" vertical="justify" wrapText="1"/>
      <protection locked="0"/>
    </xf>
    <xf numFmtId="0" fontId="57" fillId="0" borderId="75" xfId="0" applyFont="1" applyBorder="1" applyAlignment="1" applyProtection="1">
      <alignment horizontal="left" vertical="justify" wrapText="1"/>
      <protection locked="0"/>
    </xf>
    <xf numFmtId="49" fontId="30" fillId="0" borderId="76" xfId="35" applyNumberFormat="1" applyFont="1" applyFill="1" applyBorder="1" applyAlignment="1">
      <alignment horizontal="center" vertical="center" wrapText="1"/>
      <protection/>
    </xf>
    <xf numFmtId="49" fontId="30" fillId="0" borderId="22" xfId="35" applyNumberFormat="1" applyFont="1" applyFill="1" applyBorder="1" applyAlignment="1">
      <alignment horizontal="center" vertical="center" wrapText="1"/>
      <protection/>
    </xf>
    <xf numFmtId="49" fontId="30" fillId="0" borderId="30" xfId="35" applyNumberFormat="1" applyFont="1" applyFill="1" applyBorder="1" applyAlignment="1">
      <alignment horizontal="center" vertical="center" wrapText="1"/>
      <protection/>
    </xf>
    <xf numFmtId="0" fontId="30" fillId="0" borderId="25" xfId="35" applyFont="1" applyFill="1" applyBorder="1" applyAlignment="1">
      <alignment horizontal="right" wrapText="1"/>
      <protection/>
    </xf>
    <xf numFmtId="0" fontId="32" fillId="0" borderId="25" xfId="35" applyFont="1" applyFill="1" applyBorder="1" applyAlignment="1">
      <alignment horizontal="right" wrapText="1"/>
      <protection/>
    </xf>
    <xf numFmtId="0" fontId="30" fillId="28" borderId="74" xfId="61" applyFont="1" applyFill="1" applyBorder="1" applyAlignment="1" applyProtection="1">
      <alignment horizontal="center" vertical="top" wrapText="1"/>
      <protection locked="0"/>
    </xf>
    <xf numFmtId="0" fontId="30" fillId="28" borderId="25" xfId="61" applyFont="1" applyFill="1" applyBorder="1" applyAlignment="1" applyProtection="1">
      <alignment horizontal="center" vertical="top" wrapText="1"/>
      <protection locked="0"/>
    </xf>
    <xf numFmtId="0" fontId="30" fillId="28" borderId="75" xfId="61" applyFont="1" applyFill="1" applyBorder="1" applyAlignment="1" applyProtection="1">
      <alignment horizontal="center" vertical="top" wrapText="1"/>
      <protection locked="0"/>
    </xf>
    <xf numFmtId="0" fontId="30" fillId="28" borderId="40" xfId="61" applyFont="1" applyFill="1" applyBorder="1" applyAlignment="1" applyProtection="1">
      <alignment horizontal="left"/>
      <protection locked="0"/>
    </xf>
    <xf numFmtId="49" fontId="28" fillId="28" borderId="0" xfId="61" applyNumberFormat="1" applyFont="1" applyFill="1" applyBorder="1" applyAlignment="1" applyProtection="1">
      <alignment horizontal="center" vertical="center" wrapText="1"/>
      <protection locked="0"/>
    </xf>
    <xf numFmtId="0" fontId="11" fillId="28" borderId="0" xfId="61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/>
      <protection locked="0"/>
    </xf>
    <xf numFmtId="0" fontId="30" fillId="28" borderId="0" xfId="61" applyFont="1" applyFill="1" applyBorder="1" applyAlignment="1" applyProtection="1">
      <alignment horizontal="left" vertical="top" wrapText="1"/>
      <protection locked="0"/>
    </xf>
    <xf numFmtId="0" fontId="57" fillId="0" borderId="0" xfId="0" applyFont="1" applyAlignment="1" applyProtection="1">
      <alignment/>
      <protection locked="0"/>
    </xf>
    <xf numFmtId="0" fontId="32" fillId="28" borderId="0" xfId="61" applyFont="1" applyFill="1" applyBorder="1" applyAlignment="1" applyProtection="1">
      <alignment horizontal="left" wrapText="1"/>
      <protection locked="0"/>
    </xf>
    <xf numFmtId="0" fontId="30" fillId="28" borderId="0" xfId="61" applyFont="1" applyFill="1" applyBorder="1" applyAlignment="1" applyProtection="1">
      <alignment horizontal="left" vertical="justify" wrapText="1"/>
      <protection locked="0"/>
    </xf>
    <xf numFmtId="0" fontId="33" fillId="0" borderId="0" xfId="0" applyFont="1" applyAlignment="1" applyProtection="1">
      <alignment horizontal="left" vertical="justify" wrapText="1"/>
      <protection locked="0"/>
    </xf>
    <xf numFmtId="49" fontId="32" fillId="28" borderId="0" xfId="61" applyNumberFormat="1" applyFont="1" applyFill="1" applyBorder="1" applyAlignment="1" applyProtection="1">
      <alignment horizontal="center"/>
      <protection locked="0"/>
    </xf>
    <xf numFmtId="0" fontId="30" fillId="28" borderId="43" xfId="61" applyFont="1" applyFill="1" applyBorder="1" applyAlignment="1" applyProtection="1">
      <alignment horizontal="center" vertical="center"/>
      <protection locked="0"/>
    </xf>
    <xf numFmtId="0" fontId="30" fillId="28" borderId="44" xfId="61" applyFont="1" applyFill="1" applyBorder="1" applyAlignment="1" applyProtection="1">
      <alignment horizontal="center" vertical="center"/>
      <protection locked="0"/>
    </xf>
    <xf numFmtId="0" fontId="30" fillId="28" borderId="50" xfId="61" applyFont="1" applyFill="1" applyBorder="1" applyAlignment="1" applyProtection="1">
      <alignment horizontal="center" vertical="center"/>
      <protection locked="0"/>
    </xf>
    <xf numFmtId="0" fontId="30" fillId="28" borderId="15" xfId="61" applyFont="1" applyFill="1" applyBorder="1" applyAlignment="1" applyProtection="1">
      <alignment horizontal="center" vertical="center" wrapText="1"/>
      <protection locked="0"/>
    </xf>
    <xf numFmtId="0" fontId="30" fillId="28" borderId="38" xfId="61" applyFont="1" applyFill="1" applyBorder="1" applyAlignment="1" applyProtection="1">
      <alignment horizontal="center" vertical="center" wrapText="1"/>
      <protection locked="0"/>
    </xf>
    <xf numFmtId="0" fontId="30" fillId="28" borderId="25" xfId="61" applyFont="1" applyFill="1" applyBorder="1" applyAlignment="1" applyProtection="1">
      <alignment horizontal="center" vertical="center" wrapText="1"/>
      <protection locked="0"/>
    </xf>
    <xf numFmtId="0" fontId="30" fillId="28" borderId="75" xfId="61" applyFont="1" applyFill="1" applyBorder="1" applyAlignment="1" applyProtection="1">
      <alignment horizontal="center" vertical="center" wrapText="1"/>
      <protection locked="0"/>
    </xf>
    <xf numFmtId="0" fontId="30" fillId="28" borderId="16" xfId="61" applyFont="1" applyFill="1" applyBorder="1" applyAlignment="1" applyProtection="1">
      <alignment horizontal="left" vertical="center" wrapText="1"/>
      <protection locked="0"/>
    </xf>
    <xf numFmtId="0" fontId="30" fillId="28" borderId="15" xfId="61" applyFont="1" applyFill="1" applyBorder="1" applyAlignment="1" applyProtection="1">
      <alignment horizontal="left" vertical="center" wrapText="1"/>
      <protection locked="0"/>
    </xf>
    <xf numFmtId="0" fontId="30" fillId="28" borderId="38" xfId="61" applyFont="1" applyFill="1" applyBorder="1" applyAlignment="1" applyProtection="1">
      <alignment horizontal="left" vertical="center" wrapText="1"/>
      <protection locked="0"/>
    </xf>
    <xf numFmtId="0" fontId="11" fillId="28" borderId="0" xfId="6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49" fontId="11" fillId="28" borderId="0" xfId="61" applyNumberFormat="1" applyFont="1" applyFill="1" applyBorder="1" applyAlignment="1" applyProtection="1">
      <alignment horizontal="left" vertical="top"/>
      <protection locked="0"/>
    </xf>
    <xf numFmtId="0" fontId="30" fillId="28" borderId="14" xfId="61" applyFont="1" applyFill="1" applyBorder="1" applyAlignment="1" applyProtection="1">
      <alignment horizontal="left"/>
      <protection locked="0"/>
    </xf>
    <xf numFmtId="0" fontId="30" fillId="28" borderId="17" xfId="61" applyFont="1" applyFill="1" applyBorder="1" applyAlignment="1" applyProtection="1">
      <alignment horizontal="left"/>
      <protection locked="0"/>
    </xf>
    <xf numFmtId="0" fontId="30" fillId="28" borderId="0" xfId="61" applyFont="1" applyFill="1" applyBorder="1" applyAlignment="1" applyProtection="1">
      <alignment horizontal="left"/>
      <protection locked="0"/>
    </xf>
    <xf numFmtId="0" fontId="57" fillId="0" borderId="0" xfId="0" applyFont="1" applyAlignment="1" applyProtection="1">
      <alignment horizontal="left"/>
      <protection locked="0"/>
    </xf>
    <xf numFmtId="0" fontId="30" fillId="28" borderId="15" xfId="6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77" xfId="35" applyFont="1" applyFill="1" applyBorder="1" applyAlignment="1" applyProtection="1">
      <alignment horizontal="center" vertical="center" wrapText="1"/>
      <protection locked="0"/>
    </xf>
    <xf numFmtId="0" fontId="7" fillId="0" borderId="14" xfId="35" applyFont="1" applyFill="1" applyBorder="1" applyAlignment="1" applyProtection="1">
      <alignment horizontal="center" vertical="center" wrapText="1"/>
      <protection locked="0"/>
    </xf>
    <xf numFmtId="0" fontId="7" fillId="0" borderId="78" xfId="35" applyFont="1" applyFill="1" applyBorder="1" applyAlignment="1" applyProtection="1">
      <alignment horizontal="center" vertical="center" wrapText="1"/>
      <protection locked="0"/>
    </xf>
    <xf numFmtId="0" fontId="7" fillId="0" borderId="79" xfId="35" applyFont="1" applyFill="1" applyBorder="1" applyAlignment="1" applyProtection="1">
      <alignment horizontal="center" vertical="center" wrapText="1"/>
      <protection locked="0"/>
    </xf>
    <xf numFmtId="0" fontId="7" fillId="0" borderId="40" xfId="35" applyFont="1" applyFill="1" applyBorder="1" applyAlignment="1" applyProtection="1">
      <alignment horizontal="center" vertical="center" wrapText="1"/>
      <protection locked="0"/>
    </xf>
    <xf numFmtId="0" fontId="7" fillId="0" borderId="62" xfId="35" applyFont="1" applyFill="1" applyBorder="1" applyAlignment="1" applyProtection="1">
      <alignment horizontal="center" vertical="center" wrapText="1"/>
      <protection locked="0"/>
    </xf>
    <xf numFmtId="0" fontId="7" fillId="0" borderId="80" xfId="35" applyFont="1" applyFill="1" applyBorder="1" applyAlignment="1" applyProtection="1">
      <alignment horizontal="center" vertical="center"/>
      <protection locked="0"/>
    </xf>
    <xf numFmtId="0" fontId="7" fillId="0" borderId="81" xfId="35" applyFont="1" applyFill="1" applyBorder="1" applyAlignment="1" applyProtection="1">
      <alignment horizontal="center" vertical="center"/>
      <protection locked="0"/>
    </xf>
    <xf numFmtId="0" fontId="7" fillId="0" borderId="82" xfId="35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28" borderId="0" xfId="6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83" xfId="0" applyFont="1" applyBorder="1" applyAlignment="1" applyProtection="1">
      <alignment horizontal="center" vertical="center" wrapText="1"/>
      <protection/>
    </xf>
    <xf numFmtId="0" fontId="7" fillId="0" borderId="84" xfId="0" applyFont="1" applyBorder="1" applyAlignment="1" applyProtection="1">
      <alignment horizontal="center" vertical="center" wrapText="1"/>
      <protection/>
    </xf>
    <xf numFmtId="0" fontId="7" fillId="29" borderId="28" xfId="0" applyFont="1" applyFill="1" applyBorder="1" applyAlignment="1" applyProtection="1">
      <alignment horizontal="center" vertical="center" wrapText="1"/>
      <protection locked="0"/>
    </xf>
    <xf numFmtId="0" fontId="7" fillId="29" borderId="29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7" fillId="0" borderId="0" xfId="35" applyFont="1" applyFill="1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10" fillId="28" borderId="69" xfId="61" applyFont="1" applyFill="1" applyBorder="1" applyAlignment="1" applyProtection="1">
      <alignment horizontal="center" vertical="justify" wrapText="1"/>
      <protection locked="0"/>
    </xf>
    <xf numFmtId="0" fontId="10" fillId="28" borderId="69" xfId="61" applyFont="1" applyFill="1" applyBorder="1" applyAlignment="1" applyProtection="1">
      <alignment horizontal="center" vertical="justify"/>
      <protection locked="0"/>
    </xf>
    <xf numFmtId="0" fontId="4" fillId="28" borderId="0" xfId="61" applyFont="1" applyFill="1" applyBorder="1" applyAlignment="1">
      <alignment horizontal="center" wrapText="1"/>
      <protection/>
    </xf>
    <xf numFmtId="0" fontId="7" fillId="0" borderId="0" xfId="35" applyFont="1" applyFill="1" applyAlignment="1" applyProtection="1">
      <alignment horizontal="left" vertical="justify"/>
      <protection locked="0"/>
    </xf>
    <xf numFmtId="0" fontId="6" fillId="28" borderId="0" xfId="61" applyNumberFormat="1" applyFont="1" applyFill="1" applyBorder="1" applyAlignment="1" applyProtection="1">
      <alignment horizontal="center" vertical="center" wrapText="1"/>
      <protection locked="0"/>
    </xf>
    <xf numFmtId="49" fontId="10" fillId="28" borderId="0" xfId="61" applyNumberFormat="1" applyFont="1" applyFill="1" applyBorder="1" applyAlignment="1" applyProtection="1">
      <alignment horizontal="center"/>
      <protection locked="0"/>
    </xf>
    <xf numFmtId="49" fontId="7" fillId="28" borderId="0" xfId="61" applyNumberFormat="1" applyFont="1" applyFill="1" applyBorder="1" applyAlignment="1" applyProtection="1">
      <alignment horizontal="center" vertical="top"/>
      <protection locked="0"/>
    </xf>
    <xf numFmtId="0" fontId="4" fillId="28" borderId="0" xfId="61" applyFont="1" applyFill="1" applyAlignment="1">
      <alignment horizontal="left" wrapText="1"/>
      <protection/>
    </xf>
    <xf numFmtId="0" fontId="4" fillId="28" borderId="0" xfId="61" applyFont="1" applyFill="1" applyAlignment="1">
      <alignment horizontal="left"/>
      <protection/>
    </xf>
    <xf numFmtId="0" fontId="10" fillId="28" borderId="43" xfId="61" applyFont="1" applyFill="1" applyBorder="1" applyAlignment="1" applyProtection="1">
      <alignment horizontal="center" vertical="center"/>
      <protection/>
    </xf>
    <xf numFmtId="0" fontId="10" fillId="28" borderId="44" xfId="61" applyFont="1" applyFill="1" applyBorder="1" applyAlignment="1" applyProtection="1">
      <alignment horizontal="center" vertical="center"/>
      <protection/>
    </xf>
    <xf numFmtId="0" fontId="10" fillId="28" borderId="0" xfId="61" applyFont="1" applyFill="1" applyAlignment="1">
      <alignment horizontal="center" vertical="center" wrapText="1"/>
      <protection/>
    </xf>
    <xf numFmtId="0" fontId="9" fillId="0" borderId="0" xfId="35" applyFont="1" applyFill="1" applyBorder="1" applyAlignment="1" applyProtection="1">
      <alignment horizontal="center" vertical="center" wrapText="1"/>
      <protection locked="0"/>
    </xf>
    <xf numFmtId="0" fontId="10" fillId="28" borderId="43" xfId="61" applyFont="1" applyFill="1" applyBorder="1" applyAlignment="1" applyProtection="1">
      <alignment horizontal="left" vertical="center" wrapText="1"/>
      <protection/>
    </xf>
    <xf numFmtId="0" fontId="10" fillId="28" borderId="44" xfId="61" applyFont="1" applyFill="1" applyBorder="1" applyAlignment="1" applyProtection="1">
      <alignment horizontal="left" vertical="center" wrapText="1"/>
      <protection/>
    </xf>
    <xf numFmtId="0" fontId="4" fillId="28" borderId="15" xfId="61" applyFont="1" applyFill="1" applyBorder="1" applyAlignment="1" applyProtection="1">
      <alignment horizontal="center"/>
      <protection locked="0"/>
    </xf>
    <xf numFmtId="0" fontId="4" fillId="28" borderId="38" xfId="61" applyFont="1" applyFill="1" applyBorder="1" applyAlignment="1" applyProtection="1">
      <alignment horizontal="center"/>
      <protection locked="0"/>
    </xf>
    <xf numFmtId="0" fontId="4" fillId="28" borderId="0" xfId="61" applyFont="1" applyFill="1" applyBorder="1" applyAlignment="1" applyProtection="1">
      <alignment horizontal="center" vertical="center" wrapText="1"/>
      <protection locked="0"/>
    </xf>
    <xf numFmtId="0" fontId="10" fillId="28" borderId="17" xfId="61" applyFont="1" applyFill="1" applyBorder="1" applyAlignment="1" applyProtection="1">
      <alignment horizontal="left"/>
      <protection locked="0"/>
    </xf>
    <xf numFmtId="0" fontId="10" fillId="28" borderId="0" xfId="61" applyFont="1" applyFill="1" applyBorder="1" applyAlignment="1" applyProtection="1">
      <alignment horizontal="left"/>
      <protection locked="0"/>
    </xf>
    <xf numFmtId="0" fontId="4" fillId="28" borderId="40" xfId="61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4" fillId="28" borderId="74" xfId="61" applyFont="1" applyFill="1" applyBorder="1" applyAlignment="1" applyProtection="1">
      <alignment horizontal="center" vertical="justify"/>
      <protection locked="0"/>
    </xf>
    <xf numFmtId="0" fontId="0" fillId="0" borderId="25" xfId="0" applyBorder="1" applyAlignment="1" applyProtection="1">
      <alignment horizontal="center" vertical="justify"/>
      <protection locked="0"/>
    </xf>
    <xf numFmtId="0" fontId="0" fillId="0" borderId="75" xfId="0" applyBorder="1" applyAlignment="1" applyProtection="1">
      <alignment horizontal="center" vertical="justify"/>
      <protection locked="0"/>
    </xf>
    <xf numFmtId="0" fontId="4" fillId="28" borderId="0" xfId="6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30" fillId="29" borderId="52" xfId="35" applyNumberFormat="1" applyFont="1" applyFill="1" applyBorder="1" applyAlignment="1" applyProtection="1">
      <alignment horizontal="center" vertical="top" wrapText="1"/>
      <protection locked="0"/>
    </xf>
    <xf numFmtId="0" fontId="30" fillId="29" borderId="53" xfId="35" applyFont="1" applyFill="1" applyBorder="1" applyAlignment="1" applyProtection="1">
      <alignment horizontal="left" vertical="top" wrapText="1"/>
      <protection locked="0"/>
    </xf>
    <xf numFmtId="49" fontId="30" fillId="29" borderId="53" xfId="35" applyNumberFormat="1" applyFont="1" applyFill="1" applyBorder="1" applyAlignment="1" applyProtection="1">
      <alignment horizontal="center" vertical="top" wrapText="1"/>
      <protection locked="0"/>
    </xf>
    <xf numFmtId="2" fontId="30" fillId="29" borderId="53" xfId="35" applyNumberFormat="1" applyFont="1" applyFill="1" applyBorder="1" applyAlignment="1" applyProtection="1">
      <alignment horizontal="center" vertical="top" wrapText="1"/>
      <protection locked="0"/>
    </xf>
    <xf numFmtId="2" fontId="30" fillId="29" borderId="53" xfId="35" applyNumberFormat="1" applyFont="1" applyFill="1" applyBorder="1" applyAlignment="1">
      <alignment horizontal="center" vertical="top" wrapText="1"/>
      <protection/>
    </xf>
    <xf numFmtId="2" fontId="30" fillId="29" borderId="54" xfId="35" applyNumberFormat="1" applyFont="1" applyFill="1" applyBorder="1" applyAlignment="1" applyProtection="1">
      <alignment horizontal="center" vertical="top" wrapText="1"/>
      <protection locked="0"/>
    </xf>
    <xf numFmtId="49" fontId="30" fillId="29" borderId="52" xfId="35" applyNumberFormat="1" applyFont="1" applyFill="1" applyBorder="1" applyAlignment="1" applyProtection="1">
      <alignment horizontal="center"/>
      <protection locked="0"/>
    </xf>
    <xf numFmtId="0" fontId="30" fillId="29" borderId="53" xfId="35" applyFont="1" applyFill="1" applyBorder="1" applyAlignment="1" applyProtection="1">
      <alignment horizontal="center"/>
      <protection locked="0"/>
    </xf>
    <xf numFmtId="0" fontId="30" fillId="29" borderId="54" xfId="35" applyFont="1" applyFill="1" applyBorder="1" applyAlignment="1" applyProtection="1">
      <alignment horizontal="center"/>
      <protection locked="0"/>
    </xf>
    <xf numFmtId="0" fontId="30" fillId="29" borderId="53" xfId="35" applyFont="1" applyFill="1" applyBorder="1" applyAlignment="1" applyProtection="1">
      <alignment horizontal="center"/>
      <protection locked="0"/>
    </xf>
    <xf numFmtId="49" fontId="30" fillId="29" borderId="52" xfId="35" applyNumberFormat="1" applyFont="1" applyFill="1" applyBorder="1" applyAlignment="1" applyProtection="1">
      <alignment horizontal="center" vertical="center" wrapText="1"/>
      <protection locked="0"/>
    </xf>
    <xf numFmtId="0" fontId="30" fillId="29" borderId="53" xfId="35" applyFont="1" applyFill="1" applyBorder="1" applyAlignment="1" applyProtection="1">
      <alignment horizontal="left" vertical="center"/>
      <protection locked="0"/>
    </xf>
    <xf numFmtId="0" fontId="32" fillId="29" borderId="87" xfId="61" applyFont="1" applyFill="1" applyBorder="1" applyAlignment="1" applyProtection="1">
      <alignment horizontal="center" vertical="center" wrapText="1"/>
      <protection locked="0"/>
    </xf>
    <xf numFmtId="0" fontId="32" fillId="29" borderId="88" xfId="61" applyFont="1" applyFill="1" applyBorder="1" applyAlignment="1" applyProtection="1">
      <alignment horizontal="center" vertical="center" wrapText="1"/>
      <protection locked="0"/>
    </xf>
    <xf numFmtId="49" fontId="30" fillId="29" borderId="88" xfId="35" applyNumberFormat="1" applyFont="1" applyFill="1" applyBorder="1" applyAlignment="1" applyProtection="1">
      <alignment horizontal="center" vertical="top" wrapText="1"/>
      <protection locked="0"/>
    </xf>
    <xf numFmtId="2" fontId="30" fillId="29" borderId="88" xfId="35" applyNumberFormat="1" applyFont="1" applyFill="1" applyBorder="1" applyAlignment="1" applyProtection="1">
      <alignment horizontal="center" vertical="top" wrapText="1"/>
      <protection locked="0"/>
    </xf>
    <xf numFmtId="2" fontId="30" fillId="29" borderId="88" xfId="35" applyNumberFormat="1" applyFont="1" applyFill="1" applyBorder="1" applyAlignment="1">
      <alignment horizontal="center"/>
      <protection/>
    </xf>
    <xf numFmtId="2" fontId="30" fillId="29" borderId="88" xfId="35" applyNumberFormat="1" applyFont="1" applyFill="1" applyBorder="1" applyAlignment="1" applyProtection="1">
      <alignment horizontal="center"/>
      <protection locked="0"/>
    </xf>
    <xf numFmtId="2" fontId="30" fillId="29" borderId="89" xfId="35" applyNumberFormat="1" applyFont="1" applyFill="1" applyBorder="1" applyAlignment="1" applyProtection="1">
      <alignment horizontal="center" vertical="center" wrapText="1"/>
      <protection locked="0"/>
    </xf>
    <xf numFmtId="2" fontId="37" fillId="29" borderId="53" xfId="35" applyNumberFormat="1" applyFont="1" applyFill="1" applyBorder="1" applyAlignment="1" applyProtection="1">
      <alignment horizontal="center" vertical="top" wrapText="1"/>
      <protection locked="0"/>
    </xf>
    <xf numFmtId="2" fontId="11" fillId="29" borderId="53" xfId="35" applyNumberFormat="1" applyFont="1" applyFill="1" applyBorder="1" applyAlignment="1" applyProtection="1">
      <alignment horizontal="center" vertical="top" wrapText="1"/>
      <protection locked="0"/>
    </xf>
    <xf numFmtId="0" fontId="30" fillId="29" borderId="0" xfId="61" applyFont="1" applyFill="1" applyBorder="1" applyAlignment="1" applyProtection="1">
      <alignment horizontal="center" vertical="center" wrapText="1"/>
      <protection locked="0"/>
    </xf>
    <xf numFmtId="49" fontId="30" fillId="29" borderId="0" xfId="35" applyNumberFormat="1" applyFont="1" applyFill="1" applyBorder="1" applyAlignment="1" applyProtection="1">
      <alignment horizontal="center" vertical="top" wrapText="1"/>
      <protection locked="0"/>
    </xf>
    <xf numFmtId="2" fontId="30" fillId="29" borderId="0" xfId="35" applyNumberFormat="1" applyFont="1" applyFill="1" applyBorder="1" applyAlignment="1" applyProtection="1">
      <alignment horizontal="center" vertical="top" wrapText="1"/>
      <protection locked="0"/>
    </xf>
    <xf numFmtId="2" fontId="30" fillId="29" borderId="0" xfId="35" applyNumberFormat="1" applyFont="1" applyFill="1" applyBorder="1" applyAlignment="1" applyProtection="1">
      <alignment horizontal="center"/>
      <protection locked="0"/>
    </xf>
    <xf numFmtId="1" fontId="30" fillId="29" borderId="0" xfId="35" applyNumberFormat="1" applyFont="1" applyFill="1" applyBorder="1" applyAlignment="1" applyProtection="1">
      <alignment horizontal="center"/>
      <protection locked="0"/>
    </xf>
    <xf numFmtId="2" fontId="30" fillId="29" borderId="0" xfId="35" applyNumberFormat="1" applyFont="1" applyFill="1" applyBorder="1" applyAlignment="1" applyProtection="1">
      <alignment horizontal="center" vertical="center" wrapText="1"/>
      <protection locked="0"/>
    </xf>
    <xf numFmtId="2" fontId="30" fillId="29" borderId="0" xfId="35" applyNumberFormat="1" applyFont="1" applyFill="1" applyBorder="1" applyAlignment="1" applyProtection="1">
      <alignment horizontal="right"/>
      <protection locked="0"/>
    </xf>
    <xf numFmtId="0" fontId="57" fillId="29" borderId="0" xfId="0" applyFont="1" applyFill="1" applyAlignment="1" applyProtection="1">
      <alignment horizontal="right"/>
      <protection locked="0"/>
    </xf>
    <xf numFmtId="2" fontId="30" fillId="29" borderId="0" xfId="35" applyNumberFormat="1" applyFont="1" applyFill="1" applyBorder="1" applyAlignment="1" applyProtection="1">
      <alignment horizontal="right" vertical="top"/>
      <protection locked="0"/>
    </xf>
    <xf numFmtId="49" fontId="30" fillId="29" borderId="43" xfId="35" applyNumberFormat="1" applyFont="1" applyFill="1" applyBorder="1" applyAlignment="1" applyProtection="1">
      <alignment horizontal="center" vertical="top" wrapText="1"/>
      <protection locked="0"/>
    </xf>
    <xf numFmtId="0" fontId="30" fillId="29" borderId="19" xfId="35" applyFont="1" applyFill="1" applyBorder="1" applyAlignment="1" applyProtection="1">
      <alignment horizontal="center" vertical="top" wrapText="1"/>
      <protection locked="0"/>
    </xf>
    <xf numFmtId="0" fontId="30" fillId="29" borderId="44" xfId="35" applyFont="1" applyFill="1" applyBorder="1" applyAlignment="1" applyProtection="1">
      <alignment horizontal="center" vertical="top" wrapText="1"/>
      <protection locked="0"/>
    </xf>
    <xf numFmtId="0" fontId="30" fillId="29" borderId="45" xfId="35" applyFont="1" applyFill="1" applyBorder="1" applyAlignment="1" applyProtection="1">
      <alignment horizontal="center" vertical="top" wrapText="1"/>
      <protection locked="0"/>
    </xf>
    <xf numFmtId="0" fontId="30" fillId="29" borderId="46" xfId="35" applyFont="1" applyFill="1" applyBorder="1" applyAlignment="1" applyProtection="1">
      <alignment horizontal="center" vertical="top" wrapText="1"/>
      <protection locked="0"/>
    </xf>
    <xf numFmtId="0" fontId="30" fillId="29" borderId="47" xfId="35" applyFont="1" applyFill="1" applyBorder="1" applyAlignment="1" applyProtection="1">
      <alignment horizontal="center" vertical="top" wrapText="1"/>
      <protection locked="0"/>
    </xf>
    <xf numFmtId="0" fontId="30" fillId="29" borderId="48" xfId="35" applyFont="1" applyFill="1" applyBorder="1" applyAlignment="1" applyProtection="1">
      <alignment horizontal="center" vertical="top" wrapText="1"/>
      <protection locked="0"/>
    </xf>
    <xf numFmtId="0" fontId="30" fillId="29" borderId="49" xfId="35" applyFont="1" applyFill="1" applyBorder="1" applyAlignment="1" applyProtection="1">
      <alignment horizontal="center" vertical="top" wrapText="1"/>
      <protection locked="0"/>
    </xf>
    <xf numFmtId="0" fontId="30" fillId="29" borderId="50" xfId="35" applyFont="1" applyFill="1" applyBorder="1" applyAlignment="1" applyProtection="1">
      <alignment horizontal="center" vertical="top" wrapText="1"/>
      <protection locked="0"/>
    </xf>
    <xf numFmtId="49" fontId="30" fillId="29" borderId="90" xfId="35" applyNumberFormat="1" applyFont="1" applyFill="1" applyBorder="1" applyAlignment="1" applyProtection="1">
      <alignment horizontal="center" vertical="top" wrapText="1"/>
      <protection locked="0"/>
    </xf>
    <xf numFmtId="0" fontId="30" fillId="29" borderId="91" xfId="35" applyFont="1" applyFill="1" applyBorder="1" applyAlignment="1" applyProtection="1">
      <alignment horizontal="center" vertical="top" wrapText="1"/>
      <protection locked="0"/>
    </xf>
    <xf numFmtId="0" fontId="30" fillId="29" borderId="92" xfId="35" applyFont="1" applyFill="1" applyBorder="1" applyAlignment="1" applyProtection="1">
      <alignment horizontal="center" vertical="top" wrapText="1"/>
      <protection locked="0"/>
    </xf>
    <xf numFmtId="0" fontId="30" fillId="29" borderId="53" xfId="35" applyFont="1" applyFill="1" applyBorder="1" applyAlignment="1" applyProtection="1">
      <alignment horizontal="center" vertical="top" wrapText="1"/>
      <protection locked="0"/>
    </xf>
    <xf numFmtId="0" fontId="30" fillId="29" borderId="54" xfId="35" applyFont="1" applyFill="1" applyBorder="1" applyAlignment="1" applyProtection="1">
      <alignment horizontal="center" vertical="top" wrapText="1"/>
      <protection locked="0"/>
    </xf>
    <xf numFmtId="0" fontId="30" fillId="29" borderId="53" xfId="35" applyFont="1" applyFill="1" applyBorder="1" applyAlignment="1" applyProtection="1">
      <alignment horizontal="center" vertical="top" wrapText="1"/>
      <protection locked="0"/>
    </xf>
    <xf numFmtId="49" fontId="32" fillId="29" borderId="93" xfId="35" applyNumberFormat="1" applyFont="1" applyFill="1" applyBorder="1" applyAlignment="1" applyProtection="1">
      <alignment horizontal="center" vertical="center" wrapText="1"/>
      <protection locked="0"/>
    </xf>
    <xf numFmtId="49" fontId="32" fillId="29" borderId="46" xfId="35" applyNumberFormat="1" applyFont="1" applyFill="1" applyBorder="1" applyAlignment="1" applyProtection="1">
      <alignment horizontal="center" vertical="center" wrapText="1"/>
      <protection locked="0"/>
    </xf>
    <xf numFmtId="49" fontId="30" fillId="29" borderId="46" xfId="35" applyNumberFormat="1" applyFont="1" applyFill="1" applyBorder="1" applyAlignment="1" applyProtection="1">
      <alignment horizontal="center" vertical="center" wrapText="1"/>
      <protection locked="0"/>
    </xf>
    <xf numFmtId="2" fontId="30" fillId="29" borderId="46" xfId="35" applyNumberFormat="1" applyFont="1" applyFill="1" applyBorder="1" applyAlignment="1" applyProtection="1">
      <alignment horizontal="center" vertical="center" wrapText="1"/>
      <protection locked="0"/>
    </xf>
    <xf numFmtId="2" fontId="30" fillId="29" borderId="46" xfId="35" applyNumberFormat="1" applyFont="1" applyFill="1" applyBorder="1" applyAlignment="1">
      <alignment horizontal="center" vertical="center"/>
      <protection/>
    </xf>
    <xf numFmtId="2" fontId="30" fillId="29" borderId="94" xfId="35" applyNumberFormat="1" applyFont="1" applyFill="1" applyBorder="1" applyAlignment="1" applyProtection="1">
      <alignment vertical="center"/>
      <protection locked="0"/>
    </xf>
  </cellXfs>
  <cellStyles count="65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Iau?iue" xfId="33"/>
    <cellStyle name="Iau?iue 2" xfId="34"/>
    <cellStyle name="Iau?iue_dodatok 3" xfId="35"/>
    <cellStyle name="Ввід" xfId="36"/>
    <cellStyle name="Ввод " xfId="37"/>
    <cellStyle name="Percent" xfId="38"/>
    <cellStyle name="Currency" xfId="39"/>
    <cellStyle name="Currency [0]" xfId="40"/>
    <cellStyle name="Денежный 2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лірна тема 1" xfId="48"/>
    <cellStyle name="Колірна тема 2" xfId="49"/>
    <cellStyle name="Колірна тема 3" xfId="50"/>
    <cellStyle name="Колірна тема 4" xfId="51"/>
    <cellStyle name="Колірна тема 5" xfId="52"/>
    <cellStyle name="Колірна тема 6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ий" xfId="58"/>
    <cellStyle name="Обчислення" xfId="59"/>
    <cellStyle name="Обычный 2" xfId="60"/>
    <cellStyle name="Обычный 2 2" xfId="61"/>
    <cellStyle name="Обычный 3" xfId="62"/>
    <cellStyle name="Обычный 4" xfId="63"/>
    <cellStyle name="Обычный_nkre1" xfId="64"/>
    <cellStyle name="Підсумок" xfId="65"/>
    <cellStyle name="Поганий" xfId="66"/>
    <cellStyle name="Примітка" xfId="67"/>
    <cellStyle name="Результат" xfId="68"/>
    <cellStyle name="Результат 1" xfId="69"/>
    <cellStyle name="Связанная ячейка" xfId="70"/>
    <cellStyle name="Стиль 1" xfId="71"/>
    <cellStyle name="Текст попередження" xfId="72"/>
    <cellStyle name="Текст пояснення" xfId="73"/>
    <cellStyle name="Текст предупреждения" xfId="74"/>
    <cellStyle name="Финансовый 2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9"/>
  <sheetViews>
    <sheetView tabSelected="1" view="pageBreakPreview" zoomScale="64" zoomScaleNormal="60" zoomScaleSheetLayoutView="64" zoomScalePageLayoutView="40" workbookViewId="0" topLeftCell="A49">
      <selection activeCell="O53" sqref="O53"/>
    </sheetView>
  </sheetViews>
  <sheetFormatPr defaultColWidth="9.140625" defaultRowHeight="15"/>
  <cols>
    <col min="1" max="1" width="8.421875" style="15" customWidth="1"/>
    <col min="2" max="2" width="33.140625" style="5" customWidth="1"/>
    <col min="3" max="3" width="9.00390625" style="5" customWidth="1"/>
    <col min="4" max="4" width="17.8515625" style="5" customWidth="1"/>
    <col min="5" max="5" width="13.28125" style="5" customWidth="1"/>
    <col min="6" max="6" width="14.140625" style="5" customWidth="1"/>
    <col min="7" max="7" width="11.140625" style="5" customWidth="1"/>
    <col min="8" max="8" width="14.8515625" style="5" customWidth="1"/>
    <col min="9" max="9" width="15.7109375" style="5" customWidth="1"/>
    <col min="10" max="10" width="17.00390625" style="5" customWidth="1"/>
    <col min="11" max="11" width="14.28125" style="5" customWidth="1"/>
    <col min="12" max="12" width="16.8515625" style="5" customWidth="1"/>
    <col min="13" max="13" width="12.140625" style="5" customWidth="1"/>
    <col min="14" max="14" width="13.57421875" style="5" customWidth="1"/>
    <col min="15" max="15" width="10.421875" style="5" customWidth="1"/>
    <col min="16" max="16" width="16.8515625" style="5" customWidth="1"/>
    <col min="17" max="17" width="16.57421875" style="5" customWidth="1"/>
    <col min="18" max="18" width="14.421875" style="5" customWidth="1"/>
    <col min="19" max="19" width="22.140625" style="5" customWidth="1"/>
    <col min="20" max="20" width="15.140625" style="5" customWidth="1"/>
    <col min="21" max="21" width="14.7109375" style="5" customWidth="1"/>
    <col min="22" max="22" width="15.140625" style="5" customWidth="1"/>
    <col min="23" max="23" width="16.8515625" style="5" customWidth="1"/>
    <col min="24" max="24" width="21.7109375" style="5" customWidth="1"/>
    <col min="25" max="25" width="2.7109375" style="5" customWidth="1"/>
    <col min="26" max="16384" width="9.140625" style="5" customWidth="1"/>
  </cols>
  <sheetData>
    <row r="1" spans="1:24" s="3" customFormat="1" ht="11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47" t="s">
        <v>180</v>
      </c>
      <c r="U1" s="248"/>
      <c r="V1" s="248"/>
      <c r="W1" s="248"/>
      <c r="X1" s="248"/>
    </row>
    <row r="2" spans="1:24" s="3" customFormat="1" ht="66" customHeight="1">
      <c r="A2" s="228" t="s">
        <v>182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9"/>
      <c r="V2" s="230"/>
      <c r="W2" s="230"/>
      <c r="X2" s="230"/>
    </row>
    <row r="3" spans="1:24" s="3" customFormat="1" ht="22.5" customHeight="1">
      <c r="A3" s="236" t="s">
        <v>198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7"/>
      <c r="V3" s="29"/>
      <c r="W3" s="29"/>
      <c r="X3" s="29"/>
    </row>
    <row r="4" spans="1:24" s="3" customFormat="1" ht="16.5" customHeight="1">
      <c r="A4" s="249" t="s">
        <v>199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9"/>
      <c r="W4" s="29"/>
      <c r="X4" s="29"/>
    </row>
    <row r="5" spans="1:24" s="3" customFormat="1" ht="7.5" customHeight="1" thickBo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30"/>
      <c r="M5" s="30"/>
      <c r="N5" s="30"/>
      <c r="O5" s="31"/>
      <c r="P5" s="29"/>
      <c r="Q5" s="32"/>
      <c r="R5" s="32"/>
      <c r="S5" s="32"/>
      <c r="T5" s="32"/>
      <c r="U5" s="32"/>
      <c r="V5" s="29"/>
      <c r="W5" s="29"/>
      <c r="X5" s="29"/>
    </row>
    <row r="6" spans="1:24" s="20" customFormat="1" ht="42" customHeight="1" thickBot="1">
      <c r="A6" s="237" t="s">
        <v>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7" t="s">
        <v>1</v>
      </c>
      <c r="N6" s="238"/>
      <c r="O6" s="238"/>
      <c r="P6" s="239"/>
      <c r="Q6" s="84"/>
      <c r="R6" s="84"/>
      <c r="S6" s="84"/>
      <c r="T6" s="84"/>
      <c r="U6" s="233" t="s">
        <v>166</v>
      </c>
      <c r="V6" s="232"/>
      <c r="W6" s="232"/>
      <c r="X6" s="232"/>
    </row>
    <row r="7" spans="1:24" s="20" customFormat="1" ht="79.5" customHeight="1">
      <c r="A7" s="244" t="s">
        <v>174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6"/>
      <c r="M7" s="240" t="s">
        <v>141</v>
      </c>
      <c r="N7" s="240"/>
      <c r="O7" s="240"/>
      <c r="P7" s="241"/>
      <c r="Q7" s="84"/>
      <c r="R7" s="84"/>
      <c r="S7" s="84"/>
      <c r="T7" s="84"/>
      <c r="U7" s="231" t="s">
        <v>181</v>
      </c>
      <c r="V7" s="232"/>
      <c r="W7" s="232"/>
      <c r="X7" s="232"/>
    </row>
    <row r="8" spans="1:24" s="20" customFormat="1" ht="34.5" customHeight="1" thickBot="1">
      <c r="A8" s="216" t="s">
        <v>167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8"/>
      <c r="M8" s="242"/>
      <c r="N8" s="242"/>
      <c r="O8" s="242"/>
      <c r="P8" s="243"/>
      <c r="Q8" s="87"/>
      <c r="R8" s="87"/>
      <c r="S8" s="87"/>
      <c r="T8" s="87"/>
      <c r="U8" s="234"/>
      <c r="V8" s="235"/>
      <c r="W8" s="235"/>
      <c r="X8" s="235"/>
    </row>
    <row r="9" spans="1:42" s="21" customFormat="1" ht="24" customHeight="1" thickBo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86"/>
      <c r="W9" s="86"/>
      <c r="X9" s="8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24" s="3" customFormat="1" ht="18.75" customHeight="1">
      <c r="A10" s="88" t="s">
        <v>3</v>
      </c>
      <c r="B10" s="89"/>
      <c r="C10" s="89"/>
      <c r="D10" s="254"/>
      <c r="E10" s="254"/>
      <c r="F10" s="254"/>
      <c r="G10" s="254"/>
      <c r="H10" s="254"/>
      <c r="I10" s="254"/>
      <c r="J10" s="254"/>
      <c r="K10" s="254"/>
      <c r="L10" s="254"/>
      <c r="M10" s="90"/>
      <c r="N10" s="90"/>
      <c r="O10" s="85"/>
      <c r="P10" s="85"/>
      <c r="Q10" s="85"/>
      <c r="R10" s="85"/>
      <c r="S10" s="85"/>
      <c r="T10" s="85"/>
      <c r="U10" s="85"/>
      <c r="V10" s="91"/>
      <c r="W10" s="92"/>
      <c r="X10" s="93"/>
    </row>
    <row r="11" spans="1:24" s="3" customFormat="1" ht="18.75" customHeight="1">
      <c r="A11" s="251" t="s">
        <v>143</v>
      </c>
      <c r="B11" s="252"/>
      <c r="C11" s="253"/>
      <c r="D11" s="250" t="s">
        <v>204</v>
      </c>
      <c r="E11" s="250"/>
      <c r="F11" s="250"/>
      <c r="G11" s="250"/>
      <c r="H11" s="250"/>
      <c r="I11" s="250"/>
      <c r="J11" s="250"/>
      <c r="K11" s="250"/>
      <c r="L11" s="250"/>
      <c r="M11" s="94"/>
      <c r="N11" s="94"/>
      <c r="O11" s="95"/>
      <c r="P11" s="95"/>
      <c r="Q11" s="95"/>
      <c r="R11" s="95"/>
      <c r="S11" s="95"/>
      <c r="T11" s="95"/>
      <c r="U11" s="96"/>
      <c r="V11" s="97"/>
      <c r="W11" s="97"/>
      <c r="X11" s="98"/>
    </row>
    <row r="12" spans="1:24" s="3" customFormat="1" ht="22.5" customHeight="1">
      <c r="A12" s="99" t="s">
        <v>4</v>
      </c>
      <c r="B12" s="100"/>
      <c r="C12" s="101"/>
      <c r="D12" s="154" t="s">
        <v>208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97"/>
      <c r="W12" s="97"/>
      <c r="X12" s="98"/>
    </row>
    <row r="13" spans="1:24" s="3" customFormat="1" ht="18.75" customHeight="1">
      <c r="A13" s="99" t="s">
        <v>5</v>
      </c>
      <c r="B13" s="101"/>
      <c r="C13" s="101"/>
      <c r="D13" s="227" t="s">
        <v>207</v>
      </c>
      <c r="E13" s="227"/>
      <c r="F13" s="227"/>
      <c r="G13" s="227"/>
      <c r="H13" s="227"/>
      <c r="I13" s="227"/>
      <c r="J13" s="227"/>
      <c r="K13" s="227"/>
      <c r="L13" s="227"/>
      <c r="M13" s="103"/>
      <c r="N13" s="103"/>
      <c r="O13" s="104"/>
      <c r="P13" s="104"/>
      <c r="Q13" s="104"/>
      <c r="R13" s="104"/>
      <c r="S13" s="104"/>
      <c r="T13" s="104"/>
      <c r="U13" s="104"/>
      <c r="V13" s="105"/>
      <c r="W13" s="105"/>
      <c r="X13" s="106"/>
    </row>
    <row r="14" spans="1:24" s="3" customFormat="1" ht="22.5" customHeight="1" thickBot="1">
      <c r="A14" s="224" t="s">
        <v>177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6"/>
    </row>
    <row r="15" spans="1:24" ht="18" customHeight="1" thickBot="1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</row>
    <row r="16" spans="1:24" s="6" customFormat="1" ht="24" customHeight="1">
      <c r="A16" s="219" t="s">
        <v>6</v>
      </c>
      <c r="B16" s="183" t="s">
        <v>7</v>
      </c>
      <c r="C16" s="183" t="s">
        <v>8</v>
      </c>
      <c r="D16" s="191" t="s">
        <v>9</v>
      </c>
      <c r="E16" s="179"/>
      <c r="F16" s="179"/>
      <c r="G16" s="179"/>
      <c r="H16" s="179"/>
      <c r="I16" s="180"/>
      <c r="J16" s="191" t="s">
        <v>10</v>
      </c>
      <c r="K16" s="180"/>
      <c r="L16" s="191" t="s">
        <v>101</v>
      </c>
      <c r="M16" s="179"/>
      <c r="N16" s="179"/>
      <c r="O16" s="179"/>
      <c r="P16" s="179"/>
      <c r="Q16" s="180"/>
      <c r="R16" s="194" t="s">
        <v>67</v>
      </c>
      <c r="S16" s="188" t="s">
        <v>11</v>
      </c>
      <c r="T16" s="191" t="s">
        <v>12</v>
      </c>
      <c r="U16" s="179"/>
      <c r="V16" s="179" t="s">
        <v>170</v>
      </c>
      <c r="W16" s="180"/>
      <c r="X16" s="176" t="s">
        <v>118</v>
      </c>
    </row>
    <row r="17" spans="1:24" s="6" customFormat="1" ht="63" customHeight="1">
      <c r="A17" s="220"/>
      <c r="B17" s="184"/>
      <c r="C17" s="184"/>
      <c r="D17" s="192"/>
      <c r="E17" s="181"/>
      <c r="F17" s="181"/>
      <c r="G17" s="181"/>
      <c r="H17" s="181"/>
      <c r="I17" s="182"/>
      <c r="J17" s="192"/>
      <c r="K17" s="182"/>
      <c r="L17" s="192" t="s">
        <v>13</v>
      </c>
      <c r="M17" s="181"/>
      <c r="N17" s="181"/>
      <c r="O17" s="181"/>
      <c r="P17" s="181" t="s">
        <v>14</v>
      </c>
      <c r="Q17" s="182"/>
      <c r="R17" s="195"/>
      <c r="S17" s="189"/>
      <c r="T17" s="192"/>
      <c r="U17" s="181"/>
      <c r="V17" s="181"/>
      <c r="W17" s="182"/>
      <c r="X17" s="177"/>
    </row>
    <row r="18" spans="1:24" s="6" customFormat="1" ht="64.5" customHeight="1">
      <c r="A18" s="220"/>
      <c r="B18" s="184"/>
      <c r="C18" s="184"/>
      <c r="D18" s="192" t="s">
        <v>15</v>
      </c>
      <c r="E18" s="204" t="s">
        <v>148</v>
      </c>
      <c r="F18" s="205"/>
      <c r="G18" s="206"/>
      <c r="H18" s="181" t="s">
        <v>178</v>
      </c>
      <c r="I18" s="182" t="s">
        <v>175</v>
      </c>
      <c r="J18" s="192" t="s">
        <v>15</v>
      </c>
      <c r="K18" s="182" t="s">
        <v>16</v>
      </c>
      <c r="L18" s="192" t="s">
        <v>15</v>
      </c>
      <c r="M18" s="204" t="s">
        <v>148</v>
      </c>
      <c r="N18" s="205"/>
      <c r="O18" s="206"/>
      <c r="P18" s="181" t="s">
        <v>15</v>
      </c>
      <c r="Q18" s="182" t="s">
        <v>139</v>
      </c>
      <c r="R18" s="195"/>
      <c r="S18" s="189"/>
      <c r="T18" s="192" t="s">
        <v>178</v>
      </c>
      <c r="U18" s="181" t="s">
        <v>175</v>
      </c>
      <c r="V18" s="181" t="s">
        <v>15</v>
      </c>
      <c r="W18" s="182" t="s">
        <v>17</v>
      </c>
      <c r="X18" s="177"/>
    </row>
    <row r="19" spans="1:24" s="6" customFormat="1" ht="152.25" customHeight="1" thickBot="1">
      <c r="A19" s="221"/>
      <c r="B19" s="185"/>
      <c r="C19" s="185"/>
      <c r="D19" s="193"/>
      <c r="E19" s="107" t="s">
        <v>142</v>
      </c>
      <c r="F19" s="107" t="s">
        <v>137</v>
      </c>
      <c r="G19" s="107" t="s">
        <v>138</v>
      </c>
      <c r="H19" s="196"/>
      <c r="I19" s="208"/>
      <c r="J19" s="193"/>
      <c r="K19" s="208"/>
      <c r="L19" s="193"/>
      <c r="M19" s="107" t="s">
        <v>142</v>
      </c>
      <c r="N19" s="107" t="s">
        <v>137</v>
      </c>
      <c r="O19" s="107" t="s">
        <v>138</v>
      </c>
      <c r="P19" s="196"/>
      <c r="Q19" s="208"/>
      <c r="R19" s="195"/>
      <c r="S19" s="190"/>
      <c r="T19" s="193"/>
      <c r="U19" s="196"/>
      <c r="V19" s="196"/>
      <c r="W19" s="208"/>
      <c r="X19" s="178"/>
    </row>
    <row r="20" spans="1:24" s="6" customFormat="1" ht="20.25" customHeight="1" thickBot="1">
      <c r="A20" s="108" t="s">
        <v>18</v>
      </c>
      <c r="B20" s="109" t="s">
        <v>19</v>
      </c>
      <c r="C20" s="110" t="s">
        <v>20</v>
      </c>
      <c r="D20" s="111">
        <v>1</v>
      </c>
      <c r="E20" s="112">
        <v>2</v>
      </c>
      <c r="F20" s="112">
        <v>3</v>
      </c>
      <c r="G20" s="112">
        <v>4</v>
      </c>
      <c r="H20" s="112">
        <v>5</v>
      </c>
      <c r="I20" s="113">
        <v>6</v>
      </c>
      <c r="J20" s="114">
        <v>7</v>
      </c>
      <c r="K20" s="115">
        <v>8</v>
      </c>
      <c r="L20" s="111">
        <v>9</v>
      </c>
      <c r="M20" s="112">
        <v>10</v>
      </c>
      <c r="N20" s="112">
        <v>11</v>
      </c>
      <c r="O20" s="112">
        <v>12</v>
      </c>
      <c r="P20" s="112">
        <v>13</v>
      </c>
      <c r="Q20" s="113">
        <v>14</v>
      </c>
      <c r="R20" s="109">
        <v>15</v>
      </c>
      <c r="S20" s="110">
        <v>16</v>
      </c>
      <c r="T20" s="111">
        <v>17</v>
      </c>
      <c r="U20" s="112">
        <v>18</v>
      </c>
      <c r="V20" s="112">
        <v>19</v>
      </c>
      <c r="W20" s="113">
        <v>20</v>
      </c>
      <c r="X20" s="116">
        <v>21</v>
      </c>
    </row>
    <row r="21" spans="1:24" s="6" customFormat="1" ht="21" customHeight="1">
      <c r="A21" s="117" t="s">
        <v>21</v>
      </c>
      <c r="B21" s="186" t="s">
        <v>22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</row>
    <row r="22" spans="1:24" s="6" customFormat="1" ht="21" customHeight="1">
      <c r="A22" s="118" t="s">
        <v>23</v>
      </c>
      <c r="B22" s="174" t="s">
        <v>24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5"/>
    </row>
    <row r="23" spans="1:24" s="6" customFormat="1" ht="21" customHeight="1">
      <c r="A23" s="118" t="s">
        <v>25</v>
      </c>
      <c r="B23" s="174" t="s">
        <v>120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5"/>
    </row>
    <row r="24" spans="1:24" s="6" customFormat="1" ht="18" customHeight="1">
      <c r="A24" s="118" t="s">
        <v>26</v>
      </c>
      <c r="B24" s="119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</row>
    <row r="25" spans="1:24" s="6" customFormat="1" ht="18" customHeight="1">
      <c r="A25" s="118"/>
      <c r="B25" s="119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1"/>
    </row>
    <row r="26" spans="1:24" s="6" customFormat="1" ht="19.5" customHeight="1">
      <c r="A26" s="312"/>
      <c r="B26" s="313" t="s">
        <v>151</v>
      </c>
      <c r="C26" s="314" t="s">
        <v>27</v>
      </c>
      <c r="D26" s="315" t="s">
        <v>64</v>
      </c>
      <c r="E26" s="316">
        <f>F26+G26</f>
        <v>0</v>
      </c>
      <c r="F26" s="316">
        <f>SUM(F24:F25)</f>
        <v>0</v>
      </c>
      <c r="G26" s="316">
        <f>SUM(G24:G25)</f>
        <v>0</v>
      </c>
      <c r="H26" s="315"/>
      <c r="I26" s="316">
        <f>SUM(I24:I25)</f>
        <v>0</v>
      </c>
      <c r="J26" s="315" t="s">
        <v>64</v>
      </c>
      <c r="K26" s="316">
        <f>SUM(K24:K25)</f>
        <v>0</v>
      </c>
      <c r="L26" s="315" t="s">
        <v>64</v>
      </c>
      <c r="M26" s="316">
        <f>N26+O26</f>
        <v>0</v>
      </c>
      <c r="N26" s="316">
        <f>SUM(N24:N25)</f>
        <v>0</v>
      </c>
      <c r="O26" s="316">
        <f>SUM(O24:O25)</f>
        <v>0</v>
      </c>
      <c r="P26" s="315" t="s">
        <v>64</v>
      </c>
      <c r="Q26" s="316">
        <f>SUM(Q24:Q25)</f>
        <v>0</v>
      </c>
      <c r="R26" s="315" t="s">
        <v>64</v>
      </c>
      <c r="S26" s="315" t="s">
        <v>64</v>
      </c>
      <c r="T26" s="315" t="s">
        <v>64</v>
      </c>
      <c r="U26" s="316">
        <f>SUM(U24:U25)</f>
        <v>0</v>
      </c>
      <c r="V26" s="315" t="s">
        <v>64</v>
      </c>
      <c r="W26" s="316">
        <f>SUM(W24:W25)</f>
        <v>0</v>
      </c>
      <c r="X26" s="317"/>
    </row>
    <row r="27" spans="1:24" s="7" customFormat="1" ht="19.5" customHeight="1">
      <c r="A27" s="318" t="s">
        <v>28</v>
      </c>
      <c r="B27" s="319" t="s">
        <v>102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20"/>
    </row>
    <row r="28" spans="1:24" s="7" customFormat="1" ht="18" customHeight="1">
      <c r="A28" s="318" t="s">
        <v>29</v>
      </c>
      <c r="B28" s="321"/>
      <c r="C28" s="321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7"/>
    </row>
    <row r="29" spans="1:24" s="7" customFormat="1" ht="18" customHeight="1">
      <c r="A29" s="318"/>
      <c r="B29" s="321"/>
      <c r="C29" s="321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7"/>
    </row>
    <row r="30" spans="1:24" s="7" customFormat="1" ht="19.5" customHeight="1">
      <c r="A30" s="322"/>
      <c r="B30" s="323" t="s">
        <v>152</v>
      </c>
      <c r="C30" s="314" t="s">
        <v>30</v>
      </c>
      <c r="D30" s="315" t="s">
        <v>64</v>
      </c>
      <c r="E30" s="316">
        <f>F30+G30</f>
        <v>0</v>
      </c>
      <c r="F30" s="316">
        <f>SUM(F28:F29)</f>
        <v>0</v>
      </c>
      <c r="G30" s="316">
        <f>SUM(G28:G29)</f>
        <v>0</v>
      </c>
      <c r="H30" s="315"/>
      <c r="I30" s="316">
        <f>SUM(I28:I29)</f>
        <v>0</v>
      </c>
      <c r="J30" s="315" t="s">
        <v>64</v>
      </c>
      <c r="K30" s="316">
        <f>SUM(K28:K29)</f>
        <v>0</v>
      </c>
      <c r="L30" s="315" t="s">
        <v>64</v>
      </c>
      <c r="M30" s="316">
        <f>N30+O30</f>
        <v>0</v>
      </c>
      <c r="N30" s="316">
        <f>SUM(N28:N29)</f>
        <v>0</v>
      </c>
      <c r="O30" s="316">
        <f>SUM(O28:O29)</f>
        <v>0</v>
      </c>
      <c r="P30" s="315" t="s">
        <v>64</v>
      </c>
      <c r="Q30" s="316">
        <f>SUM(Q28:Q29)</f>
        <v>0</v>
      </c>
      <c r="R30" s="315" t="s">
        <v>64</v>
      </c>
      <c r="S30" s="315" t="s">
        <v>64</v>
      </c>
      <c r="T30" s="315" t="s">
        <v>64</v>
      </c>
      <c r="U30" s="316">
        <f>SUM(U28:U29)</f>
        <v>0</v>
      </c>
      <c r="V30" s="315" t="s">
        <v>64</v>
      </c>
      <c r="W30" s="316">
        <f>SUM(W28:W29)</f>
        <v>0</v>
      </c>
      <c r="X30" s="317"/>
    </row>
    <row r="31" spans="1:24" s="7" customFormat="1" ht="23.25" customHeight="1">
      <c r="A31" s="318" t="s">
        <v>31</v>
      </c>
      <c r="B31" s="319" t="s">
        <v>119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20"/>
    </row>
    <row r="32" spans="1:24" s="7" customFormat="1" ht="18" customHeight="1">
      <c r="A32" s="318" t="s">
        <v>33</v>
      </c>
      <c r="B32" s="321"/>
      <c r="C32" s="321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7"/>
    </row>
    <row r="33" spans="1:24" s="7" customFormat="1" ht="18" customHeight="1">
      <c r="A33" s="318"/>
      <c r="B33" s="321"/>
      <c r="C33" s="321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7"/>
    </row>
    <row r="34" spans="1:24" s="7" customFormat="1" ht="19.5" customHeight="1">
      <c r="A34" s="322"/>
      <c r="B34" s="323" t="s">
        <v>153</v>
      </c>
      <c r="C34" s="314" t="s">
        <v>34</v>
      </c>
      <c r="D34" s="315" t="s">
        <v>64</v>
      </c>
      <c r="E34" s="316">
        <f>F34+G34</f>
        <v>0</v>
      </c>
      <c r="F34" s="316">
        <f>SUM(F32:F33)</f>
        <v>0</v>
      </c>
      <c r="G34" s="316">
        <f>SUM(G32:G33)</f>
        <v>0</v>
      </c>
      <c r="H34" s="315"/>
      <c r="I34" s="316">
        <f>SUM(I32:I33)</f>
        <v>0</v>
      </c>
      <c r="J34" s="315" t="s">
        <v>64</v>
      </c>
      <c r="K34" s="316">
        <f>SUM(K32:K33)</f>
        <v>0</v>
      </c>
      <c r="L34" s="315" t="s">
        <v>64</v>
      </c>
      <c r="M34" s="316">
        <f>N34+O34</f>
        <v>0</v>
      </c>
      <c r="N34" s="316">
        <f>SUM(N32:N33)</f>
        <v>0</v>
      </c>
      <c r="O34" s="316">
        <f>SUM(O32:O33)</f>
        <v>0</v>
      </c>
      <c r="P34" s="315" t="s">
        <v>64</v>
      </c>
      <c r="Q34" s="316">
        <f>SUM(Q32:Q33)</f>
        <v>0</v>
      </c>
      <c r="R34" s="315" t="s">
        <v>64</v>
      </c>
      <c r="S34" s="315" t="s">
        <v>64</v>
      </c>
      <c r="T34" s="315" t="s">
        <v>64</v>
      </c>
      <c r="U34" s="316">
        <f>SUM(U32:U33)</f>
        <v>0</v>
      </c>
      <c r="V34" s="315" t="s">
        <v>64</v>
      </c>
      <c r="W34" s="316">
        <f>SUM(W32:W33)</f>
        <v>0</v>
      </c>
      <c r="X34" s="317"/>
    </row>
    <row r="35" spans="1:24" s="7" customFormat="1" ht="21.75" customHeight="1">
      <c r="A35" s="318" t="s">
        <v>121</v>
      </c>
      <c r="B35" s="319" t="s">
        <v>171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20"/>
    </row>
    <row r="36" spans="1:24" s="7" customFormat="1" ht="19.5" customHeight="1">
      <c r="A36" s="318" t="s">
        <v>122</v>
      </c>
      <c r="B36" s="321"/>
      <c r="C36" s="321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7"/>
    </row>
    <row r="37" spans="1:24" s="7" customFormat="1" ht="19.5" customHeight="1">
      <c r="A37" s="318"/>
      <c r="B37" s="321"/>
      <c r="C37" s="321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7"/>
    </row>
    <row r="38" spans="1:24" s="7" customFormat="1" ht="19.5" customHeight="1">
      <c r="A38" s="322"/>
      <c r="B38" s="323" t="s">
        <v>154</v>
      </c>
      <c r="C38" s="314" t="s">
        <v>36</v>
      </c>
      <c r="D38" s="315" t="s">
        <v>64</v>
      </c>
      <c r="E38" s="316">
        <f>F38+G38</f>
        <v>0</v>
      </c>
      <c r="F38" s="316">
        <f>SUM(F36:F37)</f>
        <v>0</v>
      </c>
      <c r="G38" s="316">
        <f>SUM(G36:G37)</f>
        <v>0</v>
      </c>
      <c r="H38" s="315"/>
      <c r="I38" s="316">
        <f>SUM(I36:I37)</f>
        <v>0</v>
      </c>
      <c r="J38" s="315" t="s">
        <v>64</v>
      </c>
      <c r="K38" s="316">
        <f>SUM(K36:K37)</f>
        <v>0</v>
      </c>
      <c r="L38" s="315" t="s">
        <v>64</v>
      </c>
      <c r="M38" s="316">
        <f>N38+O38</f>
        <v>0</v>
      </c>
      <c r="N38" s="316">
        <f>SUM(N36:N37)</f>
        <v>0</v>
      </c>
      <c r="O38" s="316">
        <f>SUM(O36:O37)</f>
        <v>0</v>
      </c>
      <c r="P38" s="315" t="s">
        <v>64</v>
      </c>
      <c r="Q38" s="316">
        <f>SUM(Q36:Q37)</f>
        <v>0</v>
      </c>
      <c r="R38" s="315" t="s">
        <v>64</v>
      </c>
      <c r="S38" s="315" t="s">
        <v>64</v>
      </c>
      <c r="T38" s="315" t="s">
        <v>64</v>
      </c>
      <c r="U38" s="316">
        <f>SUM(U36:U37)</f>
        <v>0</v>
      </c>
      <c r="V38" s="315" t="s">
        <v>64</v>
      </c>
      <c r="W38" s="316">
        <f>SUM(W36:W37)</f>
        <v>0</v>
      </c>
      <c r="X38" s="317"/>
    </row>
    <row r="39" spans="1:24" s="7" customFormat="1" ht="26.25" customHeight="1">
      <c r="A39" s="318" t="s">
        <v>123</v>
      </c>
      <c r="B39" s="319" t="s">
        <v>32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20"/>
    </row>
    <row r="40" spans="1:24" s="7" customFormat="1" ht="18" customHeight="1">
      <c r="A40" s="318" t="s">
        <v>124</v>
      </c>
      <c r="B40" s="321"/>
      <c r="C40" s="321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7"/>
    </row>
    <row r="41" spans="1:24" s="7" customFormat="1" ht="18" customHeight="1">
      <c r="A41" s="318"/>
      <c r="B41" s="321"/>
      <c r="C41" s="321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7"/>
    </row>
    <row r="42" spans="1:24" s="7" customFormat="1" ht="19.5" customHeight="1">
      <c r="A42" s="322"/>
      <c r="B42" s="323" t="s">
        <v>155</v>
      </c>
      <c r="C42" s="314" t="s">
        <v>76</v>
      </c>
      <c r="D42" s="315" t="s">
        <v>64</v>
      </c>
      <c r="E42" s="316">
        <f>F42+G42</f>
        <v>0</v>
      </c>
      <c r="F42" s="316">
        <f>SUM(F40:F41)</f>
        <v>0</v>
      </c>
      <c r="G42" s="316">
        <f>SUM(G40:G41)</f>
        <v>0</v>
      </c>
      <c r="H42" s="315"/>
      <c r="I42" s="316">
        <f>SUM(I40:I41)</f>
        <v>0</v>
      </c>
      <c r="J42" s="315" t="s">
        <v>64</v>
      </c>
      <c r="K42" s="316">
        <f>SUM(K40:K41)</f>
        <v>0</v>
      </c>
      <c r="L42" s="315" t="s">
        <v>64</v>
      </c>
      <c r="M42" s="316">
        <f>N42+O42</f>
        <v>0</v>
      </c>
      <c r="N42" s="316">
        <f>SUM(N40:N41)</f>
        <v>0</v>
      </c>
      <c r="O42" s="316">
        <f>SUM(O40:O41)</f>
        <v>0</v>
      </c>
      <c r="P42" s="315" t="s">
        <v>64</v>
      </c>
      <c r="Q42" s="316">
        <f>SUM(Q40:Q41)</f>
        <v>0</v>
      </c>
      <c r="R42" s="315" t="s">
        <v>64</v>
      </c>
      <c r="S42" s="315" t="s">
        <v>64</v>
      </c>
      <c r="T42" s="315" t="s">
        <v>64</v>
      </c>
      <c r="U42" s="316">
        <f>SUM(U40:U41)</f>
        <v>0</v>
      </c>
      <c r="V42" s="315" t="s">
        <v>64</v>
      </c>
      <c r="W42" s="316">
        <f>SUM(W40:W41)</f>
        <v>0</v>
      </c>
      <c r="X42" s="317"/>
    </row>
    <row r="43" spans="1:24" s="7" customFormat="1" ht="24.75" customHeight="1" thickBot="1">
      <c r="A43" s="324" t="s">
        <v>35</v>
      </c>
      <c r="B43" s="325"/>
      <c r="C43" s="326" t="s">
        <v>77</v>
      </c>
      <c r="D43" s="327" t="s">
        <v>64</v>
      </c>
      <c r="E43" s="328">
        <f>E26+E30+E42+E34+E38</f>
        <v>0</v>
      </c>
      <c r="F43" s="328">
        <f>F26+F30+F42+F34+F38</f>
        <v>0</v>
      </c>
      <c r="G43" s="328">
        <f>G26+G30+G42+G34+G38</f>
        <v>0</v>
      </c>
      <c r="H43" s="329"/>
      <c r="I43" s="328">
        <f>I26+I30+I42+I34+I38</f>
        <v>0</v>
      </c>
      <c r="J43" s="327" t="s">
        <v>64</v>
      </c>
      <c r="K43" s="328">
        <f>K26+K30+K42+K34+K38</f>
        <v>0</v>
      </c>
      <c r="L43" s="327" t="s">
        <v>64</v>
      </c>
      <c r="M43" s="328">
        <f>M26+M30+M42+M34+M38</f>
        <v>0</v>
      </c>
      <c r="N43" s="328">
        <f>N26+N30+N42+N34+N38</f>
        <v>0</v>
      </c>
      <c r="O43" s="328">
        <f>O26+O30+O42+O34+O38</f>
        <v>0</v>
      </c>
      <c r="P43" s="327" t="s">
        <v>64</v>
      </c>
      <c r="Q43" s="328">
        <f>Q26+Q30+Q42+Q34+Q38</f>
        <v>0</v>
      </c>
      <c r="R43" s="327" t="s">
        <v>64</v>
      </c>
      <c r="S43" s="327" t="s">
        <v>64</v>
      </c>
      <c r="T43" s="327" t="s">
        <v>64</v>
      </c>
      <c r="U43" s="328">
        <f>U26+U30+U42+U34+U38</f>
        <v>0</v>
      </c>
      <c r="V43" s="327" t="s">
        <v>64</v>
      </c>
      <c r="W43" s="328">
        <f>W26+W30+W42+W34+W38</f>
        <v>0</v>
      </c>
      <c r="X43" s="330"/>
    </row>
    <row r="44" spans="1:24" s="7" customFormat="1" ht="24" customHeight="1">
      <c r="A44" s="117" t="s">
        <v>37</v>
      </c>
      <c r="B44" s="186" t="s">
        <v>38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7"/>
    </row>
    <row r="45" spans="1:24" s="7" customFormat="1" ht="24.75" customHeight="1">
      <c r="A45" s="118" t="s">
        <v>39</v>
      </c>
      <c r="B45" s="174" t="s">
        <v>24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5"/>
    </row>
    <row r="46" spans="1:24" s="7" customFormat="1" ht="23.25" customHeight="1" thickBot="1">
      <c r="A46" s="118" t="s">
        <v>40</v>
      </c>
      <c r="B46" s="174" t="s">
        <v>120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5"/>
    </row>
    <row r="47" spans="1:24" s="7" customFormat="1" ht="23.25" customHeight="1" hidden="1" thickBot="1">
      <c r="A47" s="123" t="s">
        <v>18</v>
      </c>
      <c r="B47" s="124" t="s">
        <v>19</v>
      </c>
      <c r="C47" s="125" t="s">
        <v>20</v>
      </c>
      <c r="D47" s="126">
        <v>1</v>
      </c>
      <c r="E47" s="127">
        <v>2</v>
      </c>
      <c r="F47" s="127">
        <v>3</v>
      </c>
      <c r="G47" s="127">
        <v>4</v>
      </c>
      <c r="H47" s="127">
        <v>5</v>
      </c>
      <c r="I47" s="128">
        <v>6</v>
      </c>
      <c r="J47" s="129">
        <v>7</v>
      </c>
      <c r="K47" s="130">
        <v>8</v>
      </c>
      <c r="L47" s="126">
        <v>9</v>
      </c>
      <c r="M47" s="127">
        <v>10</v>
      </c>
      <c r="N47" s="127">
        <v>11</v>
      </c>
      <c r="O47" s="127">
        <v>12</v>
      </c>
      <c r="P47" s="127">
        <v>13</v>
      </c>
      <c r="Q47" s="128">
        <v>14</v>
      </c>
      <c r="R47" s="124">
        <v>15</v>
      </c>
      <c r="S47" s="125">
        <v>16</v>
      </c>
      <c r="T47" s="126">
        <v>17</v>
      </c>
      <c r="U47" s="127">
        <v>18</v>
      </c>
      <c r="V47" s="127">
        <v>19</v>
      </c>
      <c r="W47" s="128">
        <v>20</v>
      </c>
      <c r="X47" s="131">
        <v>21</v>
      </c>
    </row>
    <row r="48" spans="1:24" s="7" customFormat="1" ht="23.25" customHeight="1" thickBot="1">
      <c r="A48" s="123" t="s">
        <v>18</v>
      </c>
      <c r="B48" s="124" t="s">
        <v>19</v>
      </c>
      <c r="C48" s="125" t="s">
        <v>20</v>
      </c>
      <c r="D48" s="126">
        <v>1</v>
      </c>
      <c r="E48" s="127">
        <v>2</v>
      </c>
      <c r="F48" s="127">
        <v>3</v>
      </c>
      <c r="G48" s="127">
        <v>4</v>
      </c>
      <c r="H48" s="127">
        <v>5</v>
      </c>
      <c r="I48" s="128">
        <v>6</v>
      </c>
      <c r="J48" s="129">
        <v>7</v>
      </c>
      <c r="K48" s="130">
        <v>8</v>
      </c>
      <c r="L48" s="126">
        <v>9</v>
      </c>
      <c r="M48" s="127">
        <v>10</v>
      </c>
      <c r="N48" s="127">
        <v>11</v>
      </c>
      <c r="O48" s="127">
        <v>12</v>
      </c>
      <c r="P48" s="127">
        <v>13</v>
      </c>
      <c r="Q48" s="128">
        <v>14</v>
      </c>
      <c r="R48" s="124">
        <v>15</v>
      </c>
      <c r="S48" s="125">
        <v>16</v>
      </c>
      <c r="T48" s="126">
        <v>17</v>
      </c>
      <c r="U48" s="127">
        <v>18</v>
      </c>
      <c r="V48" s="127">
        <v>19</v>
      </c>
      <c r="W48" s="128">
        <v>20</v>
      </c>
      <c r="X48" s="131">
        <v>21</v>
      </c>
    </row>
    <row r="49" spans="1:24" s="7" customFormat="1" ht="123" customHeight="1">
      <c r="A49" s="312" t="s">
        <v>41</v>
      </c>
      <c r="B49" s="313" t="s">
        <v>203</v>
      </c>
      <c r="C49" s="356"/>
      <c r="D49" s="331" t="s">
        <v>187</v>
      </c>
      <c r="E49" s="315">
        <v>400.51</v>
      </c>
      <c r="F49" s="315">
        <v>400.51</v>
      </c>
      <c r="G49" s="315">
        <v>0</v>
      </c>
      <c r="H49" s="315" t="s">
        <v>196</v>
      </c>
      <c r="I49" s="315">
        <v>68.69</v>
      </c>
      <c r="J49" s="331" t="s">
        <v>189</v>
      </c>
      <c r="K49" s="315">
        <v>400.51</v>
      </c>
      <c r="L49" s="331" t="s">
        <v>210</v>
      </c>
      <c r="M49" s="315">
        <v>221.90676</v>
      </c>
      <c r="N49" s="315">
        <v>221.90676</v>
      </c>
      <c r="O49" s="315">
        <v>0</v>
      </c>
      <c r="P49" s="331" t="s">
        <v>210</v>
      </c>
      <c r="Q49" s="315">
        <v>221.906</v>
      </c>
      <c r="R49" s="315" t="s">
        <v>64</v>
      </c>
      <c r="S49" s="331" t="s">
        <v>209</v>
      </c>
      <c r="T49" s="315">
        <v>5.66</v>
      </c>
      <c r="U49" s="315">
        <v>63.58</v>
      </c>
      <c r="V49" s="315" t="s">
        <v>64</v>
      </c>
      <c r="W49" s="315">
        <v>0</v>
      </c>
      <c r="X49" s="317" t="s">
        <v>191</v>
      </c>
    </row>
    <row r="50" spans="1:24" s="7" customFormat="1" ht="26.25" customHeight="1" hidden="1" thickBot="1">
      <c r="A50" s="342"/>
      <c r="B50" s="343"/>
      <c r="C50" s="344"/>
      <c r="D50" s="345"/>
      <c r="E50" s="346"/>
      <c r="F50" s="346"/>
      <c r="G50" s="346"/>
      <c r="H50" s="346"/>
      <c r="I50" s="347"/>
      <c r="J50" s="348"/>
      <c r="K50" s="349"/>
      <c r="L50" s="126"/>
      <c r="M50" s="127"/>
      <c r="N50" s="127"/>
      <c r="O50" s="127"/>
      <c r="P50" s="127"/>
      <c r="Q50" s="128"/>
      <c r="R50" s="124"/>
      <c r="S50" s="125"/>
      <c r="T50" s="126"/>
      <c r="U50" s="127"/>
      <c r="V50" s="127"/>
      <c r="W50" s="128"/>
      <c r="X50" s="131"/>
    </row>
    <row r="51" spans="1:24" s="7" customFormat="1" ht="115.5" customHeight="1">
      <c r="A51" s="312" t="s">
        <v>111</v>
      </c>
      <c r="B51" s="313" t="s">
        <v>202</v>
      </c>
      <c r="C51" s="356"/>
      <c r="D51" s="331" t="s">
        <v>188</v>
      </c>
      <c r="E51" s="315">
        <v>1706.14</v>
      </c>
      <c r="F51" s="315">
        <v>1706.14</v>
      </c>
      <c r="G51" s="315">
        <v>0</v>
      </c>
      <c r="H51" s="315">
        <v>12.56</v>
      </c>
      <c r="I51" s="315">
        <v>280.12</v>
      </c>
      <c r="J51" s="331" t="s">
        <v>190</v>
      </c>
      <c r="K51" s="315">
        <v>1706.14</v>
      </c>
      <c r="L51" s="331" t="s">
        <v>211</v>
      </c>
      <c r="M51" s="315">
        <v>1257.79963</v>
      </c>
      <c r="N51" s="315">
        <v>1257.79963</v>
      </c>
      <c r="O51" s="315">
        <v>0</v>
      </c>
      <c r="P51" s="315">
        <v>0</v>
      </c>
      <c r="Q51" s="315">
        <v>0</v>
      </c>
      <c r="R51" s="315" t="s">
        <v>64</v>
      </c>
      <c r="S51" s="331" t="s">
        <v>206</v>
      </c>
      <c r="T51" s="315">
        <v>12.09</v>
      </c>
      <c r="U51" s="315">
        <v>256.61</v>
      </c>
      <c r="V51" s="315" t="s">
        <v>64</v>
      </c>
      <c r="W51" s="315">
        <v>0</v>
      </c>
      <c r="X51" s="317" t="s">
        <v>192</v>
      </c>
    </row>
    <row r="52" spans="1:24" s="7" customFormat="1" ht="111" customHeight="1">
      <c r="A52" s="312" t="s">
        <v>186</v>
      </c>
      <c r="B52" s="313" t="s">
        <v>201</v>
      </c>
      <c r="C52" s="356"/>
      <c r="D52" s="331" t="s">
        <v>194</v>
      </c>
      <c r="E52" s="315">
        <v>889.27</v>
      </c>
      <c r="F52" s="315">
        <v>889.27</v>
      </c>
      <c r="G52" s="315">
        <v>0</v>
      </c>
      <c r="H52" s="315">
        <v>9.48</v>
      </c>
      <c r="I52" s="315">
        <v>155.77</v>
      </c>
      <c r="J52" s="331" t="s">
        <v>195</v>
      </c>
      <c r="K52" s="315">
        <v>889.27</v>
      </c>
      <c r="L52" s="331" t="s">
        <v>212</v>
      </c>
      <c r="M52" s="315">
        <v>615.97726</v>
      </c>
      <c r="N52" s="315">
        <v>615.97726</v>
      </c>
      <c r="O52" s="315">
        <v>0</v>
      </c>
      <c r="P52" s="315">
        <v>0</v>
      </c>
      <c r="Q52" s="315">
        <v>0</v>
      </c>
      <c r="R52" s="315" t="s">
        <v>64</v>
      </c>
      <c r="S52" s="332" t="s">
        <v>205</v>
      </c>
      <c r="T52" s="315">
        <v>9.67</v>
      </c>
      <c r="U52" s="315">
        <v>150.24</v>
      </c>
      <c r="V52" s="315" t="s">
        <v>64</v>
      </c>
      <c r="W52" s="315">
        <v>0</v>
      </c>
      <c r="X52" s="317" t="s">
        <v>193</v>
      </c>
    </row>
    <row r="53" spans="1:24" s="7" customFormat="1" ht="19.5" customHeight="1">
      <c r="A53" s="118"/>
      <c r="B53" s="119"/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1"/>
    </row>
    <row r="54" spans="1:24" s="7" customFormat="1" ht="19.5" customHeight="1">
      <c r="A54" s="312"/>
      <c r="B54" s="313" t="s">
        <v>156</v>
      </c>
      <c r="C54" s="314" t="s">
        <v>78</v>
      </c>
      <c r="D54" s="315" t="s">
        <v>64</v>
      </c>
      <c r="E54" s="316">
        <f>F54+G54</f>
        <v>2995.92</v>
      </c>
      <c r="F54" s="316">
        <f>SUM(F49:F53)</f>
        <v>2995.92</v>
      </c>
      <c r="G54" s="316">
        <f>SUM(G49:G53)</f>
        <v>0</v>
      </c>
      <c r="H54" s="315"/>
      <c r="I54" s="316">
        <f>SUM(I49:I53)</f>
        <v>504.58000000000004</v>
      </c>
      <c r="J54" s="315" t="s">
        <v>64</v>
      </c>
      <c r="K54" s="316">
        <f>SUM(K49:K53)</f>
        <v>2995.92</v>
      </c>
      <c r="L54" s="315" t="s">
        <v>64</v>
      </c>
      <c r="M54" s="316">
        <f>N54+O54</f>
        <v>2095.68365</v>
      </c>
      <c r="N54" s="316">
        <f>SUM(N49:N53)</f>
        <v>2095.68365</v>
      </c>
      <c r="O54" s="316">
        <f>SUM(O49:O53)</f>
        <v>0</v>
      </c>
      <c r="P54" s="315" t="s">
        <v>64</v>
      </c>
      <c r="Q54" s="316">
        <f>SUM(Q49:Q53)</f>
        <v>221.906</v>
      </c>
      <c r="R54" s="315" t="s">
        <v>64</v>
      </c>
      <c r="S54" s="315" t="s">
        <v>64</v>
      </c>
      <c r="T54" s="315" t="s">
        <v>64</v>
      </c>
      <c r="U54" s="316">
        <f>SUM(U49:U53)</f>
        <v>470.43</v>
      </c>
      <c r="V54" s="315" t="s">
        <v>64</v>
      </c>
      <c r="W54" s="316">
        <f>SUM(W49:W53)</f>
        <v>0</v>
      </c>
      <c r="X54" s="317"/>
    </row>
    <row r="55" spans="1:24" s="7" customFormat="1" ht="19.5" customHeight="1">
      <c r="A55" s="318" t="s">
        <v>42</v>
      </c>
      <c r="B55" s="319" t="s">
        <v>102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20"/>
    </row>
    <row r="56" spans="1:24" s="7" customFormat="1" ht="18" customHeight="1">
      <c r="A56" s="318" t="s">
        <v>43</v>
      </c>
      <c r="B56" s="321"/>
      <c r="C56" s="321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7"/>
    </row>
    <row r="57" spans="1:24" s="7" customFormat="1" ht="18" customHeight="1">
      <c r="A57" s="318"/>
      <c r="B57" s="321"/>
      <c r="C57" s="321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7"/>
    </row>
    <row r="58" spans="1:24" s="7" customFormat="1" ht="19.5" customHeight="1">
      <c r="A58" s="322"/>
      <c r="B58" s="323" t="s">
        <v>157</v>
      </c>
      <c r="C58" s="314" t="s">
        <v>79</v>
      </c>
      <c r="D58" s="315" t="s">
        <v>64</v>
      </c>
      <c r="E58" s="316">
        <f>F58+G58</f>
        <v>0</v>
      </c>
      <c r="F58" s="316">
        <f>SUM(F56:F57)</f>
        <v>0</v>
      </c>
      <c r="G58" s="316">
        <f>SUM(G56:G57)</f>
        <v>0</v>
      </c>
      <c r="H58" s="315"/>
      <c r="I58" s="316">
        <f>SUM(I56:I57)</f>
        <v>0</v>
      </c>
      <c r="J58" s="315" t="s">
        <v>64</v>
      </c>
      <c r="K58" s="316">
        <f>SUM(K56:K57)</f>
        <v>0</v>
      </c>
      <c r="L58" s="315" t="s">
        <v>64</v>
      </c>
      <c r="M58" s="316">
        <f>N58+O58</f>
        <v>0</v>
      </c>
      <c r="N58" s="316">
        <f>SUM(N56:N57)</f>
        <v>0</v>
      </c>
      <c r="O58" s="316">
        <f>SUM(O56:O57)</f>
        <v>0</v>
      </c>
      <c r="P58" s="315" t="s">
        <v>64</v>
      </c>
      <c r="Q58" s="316">
        <f>SUM(Q56:Q57)</f>
        <v>0</v>
      </c>
      <c r="R58" s="315" t="s">
        <v>64</v>
      </c>
      <c r="S58" s="315" t="s">
        <v>64</v>
      </c>
      <c r="T58" s="315" t="s">
        <v>64</v>
      </c>
      <c r="U58" s="316">
        <f>SUM(U56:U57)</f>
        <v>0</v>
      </c>
      <c r="V58" s="315" t="s">
        <v>64</v>
      </c>
      <c r="W58" s="316">
        <f>SUM(W56:W57)</f>
        <v>0</v>
      </c>
      <c r="X58" s="317"/>
    </row>
    <row r="59" spans="1:24" s="7" customFormat="1" ht="19.5" customHeight="1">
      <c r="A59" s="318" t="s">
        <v>44</v>
      </c>
      <c r="B59" s="319" t="s">
        <v>119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20"/>
    </row>
    <row r="60" spans="1:24" s="7" customFormat="1" ht="18" customHeight="1">
      <c r="A60" s="318" t="s">
        <v>45</v>
      </c>
      <c r="B60" s="321"/>
      <c r="C60" s="321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7"/>
    </row>
    <row r="61" spans="1:24" s="7" customFormat="1" ht="18" customHeight="1">
      <c r="A61" s="318"/>
      <c r="B61" s="321"/>
      <c r="C61" s="321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7"/>
    </row>
    <row r="62" spans="1:24" s="7" customFormat="1" ht="19.5" customHeight="1">
      <c r="A62" s="322"/>
      <c r="B62" s="323" t="s">
        <v>158</v>
      </c>
      <c r="C62" s="314" t="s">
        <v>80</v>
      </c>
      <c r="D62" s="315" t="s">
        <v>64</v>
      </c>
      <c r="E62" s="316">
        <f>F62+G62</f>
        <v>0</v>
      </c>
      <c r="F62" s="316">
        <f>SUM(F60:F61)</f>
        <v>0</v>
      </c>
      <c r="G62" s="316">
        <f>SUM(G60:G61)</f>
        <v>0</v>
      </c>
      <c r="H62" s="315"/>
      <c r="I62" s="316">
        <f>SUM(I60:I61)</f>
        <v>0</v>
      </c>
      <c r="J62" s="315" t="s">
        <v>64</v>
      </c>
      <c r="K62" s="316">
        <f>SUM(K60:K61)</f>
        <v>0</v>
      </c>
      <c r="L62" s="315" t="s">
        <v>64</v>
      </c>
      <c r="M62" s="316">
        <f>N62+O62</f>
        <v>0</v>
      </c>
      <c r="N62" s="316">
        <f>SUM(N60:N61)</f>
        <v>0</v>
      </c>
      <c r="O62" s="316">
        <f>SUM(O60:O61)</f>
        <v>0</v>
      </c>
      <c r="P62" s="315" t="s">
        <v>64</v>
      </c>
      <c r="Q62" s="316">
        <f>SUM(Q60:Q61)</f>
        <v>0</v>
      </c>
      <c r="R62" s="315" t="s">
        <v>64</v>
      </c>
      <c r="S62" s="315" t="s">
        <v>64</v>
      </c>
      <c r="T62" s="315" t="s">
        <v>64</v>
      </c>
      <c r="U62" s="316">
        <f>SUM(U60:U61)</f>
        <v>0</v>
      </c>
      <c r="V62" s="315" t="s">
        <v>64</v>
      </c>
      <c r="W62" s="316">
        <f>SUM(W60:W61)</f>
        <v>0</v>
      </c>
      <c r="X62" s="317"/>
    </row>
    <row r="63" spans="1:24" s="7" customFormat="1" ht="19.5" customHeight="1">
      <c r="A63" s="318" t="s">
        <v>125</v>
      </c>
      <c r="B63" s="319" t="s">
        <v>171</v>
      </c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20"/>
    </row>
    <row r="64" spans="1:24" s="7" customFormat="1" ht="19.5" customHeight="1">
      <c r="A64" s="318" t="s">
        <v>126</v>
      </c>
      <c r="B64" s="321"/>
      <c r="C64" s="321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7"/>
    </row>
    <row r="65" spans="1:24" s="7" customFormat="1" ht="19.5" customHeight="1">
      <c r="A65" s="318"/>
      <c r="B65" s="321"/>
      <c r="C65" s="321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7"/>
    </row>
    <row r="66" spans="1:24" s="7" customFormat="1" ht="19.5" customHeight="1">
      <c r="A66" s="322"/>
      <c r="B66" s="323" t="s">
        <v>159</v>
      </c>
      <c r="C66" s="314" t="s">
        <v>81</v>
      </c>
      <c r="D66" s="315" t="s">
        <v>64</v>
      </c>
      <c r="E66" s="316">
        <f>F66+G66</f>
        <v>0</v>
      </c>
      <c r="F66" s="316">
        <f>SUM(F64:F65)</f>
        <v>0</v>
      </c>
      <c r="G66" s="316">
        <f>SUM(G64:G65)</f>
        <v>0</v>
      </c>
      <c r="H66" s="315"/>
      <c r="I66" s="316">
        <f>SUM(I64:I65)</f>
        <v>0</v>
      </c>
      <c r="J66" s="315" t="s">
        <v>64</v>
      </c>
      <c r="K66" s="316">
        <f>SUM(K64:K65)</f>
        <v>0</v>
      </c>
      <c r="L66" s="315" t="s">
        <v>64</v>
      </c>
      <c r="M66" s="316">
        <f>N66+O66</f>
        <v>0</v>
      </c>
      <c r="N66" s="316">
        <f>SUM(N64:N65)</f>
        <v>0</v>
      </c>
      <c r="O66" s="316">
        <f>SUM(O64:O65)</f>
        <v>0</v>
      </c>
      <c r="P66" s="315" t="s">
        <v>64</v>
      </c>
      <c r="Q66" s="316">
        <f>SUM(Q64:Q65)</f>
        <v>0</v>
      </c>
      <c r="R66" s="315" t="s">
        <v>64</v>
      </c>
      <c r="S66" s="315" t="s">
        <v>64</v>
      </c>
      <c r="T66" s="315" t="s">
        <v>64</v>
      </c>
      <c r="U66" s="316">
        <f>SUM(U64:U65)</f>
        <v>0</v>
      </c>
      <c r="V66" s="315" t="s">
        <v>64</v>
      </c>
      <c r="W66" s="316">
        <f>SUM(W64:W65)</f>
        <v>0</v>
      </c>
      <c r="X66" s="317"/>
    </row>
    <row r="67" spans="1:24" s="7" customFormat="1" ht="19.5" customHeight="1">
      <c r="A67" s="318" t="s">
        <v>127</v>
      </c>
      <c r="B67" s="319" t="s">
        <v>32</v>
      </c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20"/>
    </row>
    <row r="68" spans="1:24" s="7" customFormat="1" ht="18" customHeight="1">
      <c r="A68" s="318" t="s">
        <v>128</v>
      </c>
      <c r="B68" s="321"/>
      <c r="C68" s="321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7"/>
    </row>
    <row r="69" spans="1:24" s="7" customFormat="1" ht="18" customHeight="1">
      <c r="A69" s="318"/>
      <c r="B69" s="321"/>
      <c r="C69" s="321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7"/>
    </row>
    <row r="70" spans="1:24" s="7" customFormat="1" ht="19.5" customHeight="1">
      <c r="A70" s="322"/>
      <c r="B70" s="323" t="s">
        <v>160</v>
      </c>
      <c r="C70" s="314" t="s">
        <v>82</v>
      </c>
      <c r="D70" s="315" t="s">
        <v>64</v>
      </c>
      <c r="E70" s="316">
        <f>F70+G70</f>
        <v>0</v>
      </c>
      <c r="F70" s="316">
        <f>SUM(F68:F69)</f>
        <v>0</v>
      </c>
      <c r="G70" s="316">
        <f>SUM(G68:G69)</f>
        <v>0</v>
      </c>
      <c r="H70" s="315"/>
      <c r="I70" s="316">
        <f>SUM(I68:I69)</f>
        <v>0</v>
      </c>
      <c r="J70" s="315" t="s">
        <v>64</v>
      </c>
      <c r="K70" s="316">
        <f>SUM(K68:K69)</f>
        <v>0</v>
      </c>
      <c r="L70" s="315" t="s">
        <v>64</v>
      </c>
      <c r="M70" s="316">
        <f>N70+O70</f>
        <v>0</v>
      </c>
      <c r="N70" s="316">
        <f>SUM(N68:N69)</f>
        <v>0</v>
      </c>
      <c r="O70" s="316">
        <f>SUM(O68:O69)</f>
        <v>0</v>
      </c>
      <c r="P70" s="315" t="s">
        <v>64</v>
      </c>
      <c r="Q70" s="316">
        <f>SUM(Q68:Q69)</f>
        <v>0</v>
      </c>
      <c r="R70" s="315" t="s">
        <v>64</v>
      </c>
      <c r="S70" s="315" t="s">
        <v>64</v>
      </c>
      <c r="T70" s="315" t="s">
        <v>64</v>
      </c>
      <c r="U70" s="316">
        <f>SUM(U68:U69)</f>
        <v>0</v>
      </c>
      <c r="V70" s="315" t="s">
        <v>64</v>
      </c>
      <c r="W70" s="316">
        <f>SUM(W68:W69)</f>
        <v>0</v>
      </c>
      <c r="X70" s="317"/>
    </row>
    <row r="71" spans="1:24" s="7" customFormat="1" ht="28.5" customHeight="1" thickBot="1">
      <c r="A71" s="324" t="s">
        <v>65</v>
      </c>
      <c r="B71" s="325"/>
      <c r="C71" s="326" t="s">
        <v>83</v>
      </c>
      <c r="D71" s="327" t="s">
        <v>64</v>
      </c>
      <c r="E71" s="328">
        <f>E54+E58+E70+E62+E66</f>
        <v>2995.92</v>
      </c>
      <c r="F71" s="328">
        <f>F54+F58+F70+F62+F66</f>
        <v>2995.92</v>
      </c>
      <c r="G71" s="328">
        <f>G54+G58+G70+G62+G66</f>
        <v>0</v>
      </c>
      <c r="H71" s="329"/>
      <c r="I71" s="328">
        <f>I54+I58+I70+I62+I66</f>
        <v>504.58000000000004</v>
      </c>
      <c r="J71" s="327" t="s">
        <v>64</v>
      </c>
      <c r="K71" s="328">
        <f>K54+K58+K70+K62+K66</f>
        <v>2995.92</v>
      </c>
      <c r="L71" s="327" t="s">
        <v>64</v>
      </c>
      <c r="M71" s="328">
        <f>M54+M58+M70+M62+M66</f>
        <v>2095.68365</v>
      </c>
      <c r="N71" s="328">
        <f>N54+N58+N70+N62+N66</f>
        <v>2095.68365</v>
      </c>
      <c r="O71" s="328">
        <f>O54+O58+O70+O62+O66</f>
        <v>0</v>
      </c>
      <c r="P71" s="327" t="s">
        <v>64</v>
      </c>
      <c r="Q71" s="328">
        <f>Q54+Q58+Q70+Q62+Q66</f>
        <v>221.906</v>
      </c>
      <c r="R71" s="327" t="s">
        <v>64</v>
      </c>
      <c r="S71" s="327" t="s">
        <v>64</v>
      </c>
      <c r="T71" s="327" t="s">
        <v>64</v>
      </c>
      <c r="U71" s="328">
        <f>U54+U58+U70+U62+U66</f>
        <v>470.43</v>
      </c>
      <c r="V71" s="327" t="s">
        <v>64</v>
      </c>
      <c r="W71" s="328">
        <f>W54+W58+W70+W62+W66</f>
        <v>0</v>
      </c>
      <c r="X71" s="330"/>
    </row>
    <row r="72" spans="1:24" s="8" customFormat="1" ht="19.5" customHeight="1" hidden="1">
      <c r="A72" s="333"/>
      <c r="B72" s="333"/>
      <c r="C72" s="334"/>
      <c r="D72" s="335"/>
      <c r="E72" s="336"/>
      <c r="F72" s="336"/>
      <c r="G72" s="336"/>
      <c r="H72" s="336"/>
      <c r="I72" s="336"/>
      <c r="J72" s="335"/>
      <c r="K72" s="336"/>
      <c r="L72" s="335"/>
      <c r="M72" s="337"/>
      <c r="N72" s="336"/>
      <c r="O72" s="336"/>
      <c r="P72" s="335"/>
      <c r="Q72" s="336"/>
      <c r="R72" s="335"/>
      <c r="S72" s="335"/>
      <c r="T72" s="335"/>
      <c r="U72" s="336"/>
      <c r="V72" s="335"/>
      <c r="W72" s="336"/>
      <c r="X72" s="338"/>
    </row>
    <row r="73" spans="1:24" s="8" customFormat="1" ht="19.5" customHeight="1" hidden="1">
      <c r="A73" s="333"/>
      <c r="B73" s="333"/>
      <c r="C73" s="334"/>
      <c r="D73" s="335"/>
      <c r="E73" s="336"/>
      <c r="F73" s="336"/>
      <c r="G73" s="336"/>
      <c r="H73" s="336"/>
      <c r="I73" s="336"/>
      <c r="J73" s="335"/>
      <c r="K73" s="336"/>
      <c r="L73" s="335"/>
      <c r="M73" s="337">
        <v>2</v>
      </c>
      <c r="N73" s="336"/>
      <c r="O73" s="336"/>
      <c r="P73" s="335"/>
      <c r="Q73" s="336"/>
      <c r="R73" s="335"/>
      <c r="S73" s="335"/>
      <c r="T73" s="335"/>
      <c r="U73" s="336"/>
      <c r="V73" s="335"/>
      <c r="W73" s="339" t="s">
        <v>172</v>
      </c>
      <c r="X73" s="340"/>
    </row>
    <row r="74" spans="1:24" s="8" customFormat="1" ht="19.5" customHeight="1" hidden="1" thickBot="1">
      <c r="A74" s="333"/>
      <c r="B74" s="333"/>
      <c r="C74" s="334"/>
      <c r="D74" s="335"/>
      <c r="E74" s="336"/>
      <c r="F74" s="336"/>
      <c r="G74" s="336"/>
      <c r="H74" s="336"/>
      <c r="I74" s="336"/>
      <c r="J74" s="335"/>
      <c r="K74" s="336"/>
      <c r="L74" s="335"/>
      <c r="M74" s="336"/>
      <c r="N74" s="336"/>
      <c r="O74" s="336"/>
      <c r="P74" s="335"/>
      <c r="Q74" s="336"/>
      <c r="R74" s="335"/>
      <c r="S74" s="335"/>
      <c r="T74" s="335"/>
      <c r="U74" s="336"/>
      <c r="V74" s="335"/>
      <c r="W74" s="341"/>
      <c r="X74" s="341"/>
    </row>
    <row r="75" spans="1:24" s="6" customFormat="1" ht="19.5" customHeight="1" hidden="1" thickBot="1">
      <c r="A75" s="342" t="s">
        <v>18</v>
      </c>
      <c r="B75" s="343" t="s">
        <v>19</v>
      </c>
      <c r="C75" s="344" t="s">
        <v>20</v>
      </c>
      <c r="D75" s="345">
        <v>1</v>
      </c>
      <c r="E75" s="346">
        <v>2</v>
      </c>
      <c r="F75" s="346">
        <v>3</v>
      </c>
      <c r="G75" s="346">
        <v>4</v>
      </c>
      <c r="H75" s="346">
        <v>5</v>
      </c>
      <c r="I75" s="347">
        <v>6</v>
      </c>
      <c r="J75" s="348">
        <v>7</v>
      </c>
      <c r="K75" s="349">
        <v>8</v>
      </c>
      <c r="L75" s="345">
        <v>9</v>
      </c>
      <c r="M75" s="346">
        <v>10</v>
      </c>
      <c r="N75" s="346">
        <v>11</v>
      </c>
      <c r="O75" s="346">
        <v>12</v>
      </c>
      <c r="P75" s="346">
        <v>13</v>
      </c>
      <c r="Q75" s="347">
        <v>14</v>
      </c>
      <c r="R75" s="343">
        <v>15</v>
      </c>
      <c r="S75" s="344">
        <v>16</v>
      </c>
      <c r="T75" s="345">
        <v>17</v>
      </c>
      <c r="U75" s="346">
        <v>18</v>
      </c>
      <c r="V75" s="346">
        <v>19</v>
      </c>
      <c r="W75" s="347">
        <v>20</v>
      </c>
      <c r="X75" s="350">
        <v>21</v>
      </c>
    </row>
    <row r="76" spans="1:24" s="7" customFormat="1" ht="24" customHeight="1">
      <c r="A76" s="351" t="s">
        <v>46</v>
      </c>
      <c r="B76" s="352" t="s">
        <v>47</v>
      </c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3"/>
    </row>
    <row r="77" spans="1:24" s="7" customFormat="1" ht="19.5" customHeight="1">
      <c r="A77" s="312" t="s">
        <v>48</v>
      </c>
      <c r="B77" s="354" t="s">
        <v>24</v>
      </c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5"/>
    </row>
    <row r="78" spans="1:24" s="7" customFormat="1" ht="19.5" customHeight="1">
      <c r="A78" s="312" t="s">
        <v>49</v>
      </c>
      <c r="B78" s="354" t="s">
        <v>120</v>
      </c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354"/>
      <c r="V78" s="354"/>
      <c r="W78" s="354"/>
      <c r="X78" s="355"/>
    </row>
    <row r="79" spans="1:24" s="7" customFormat="1" ht="19.5" customHeight="1">
      <c r="A79" s="312" t="s">
        <v>50</v>
      </c>
      <c r="B79" s="356"/>
      <c r="C79" s="356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  <c r="X79" s="317"/>
    </row>
    <row r="80" spans="1:24" s="7" customFormat="1" ht="19.5" customHeight="1">
      <c r="A80" s="312"/>
      <c r="B80" s="356"/>
      <c r="C80" s="356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7"/>
    </row>
    <row r="81" spans="1:24" s="7" customFormat="1" ht="19.5" customHeight="1">
      <c r="A81" s="312"/>
      <c r="B81" s="356" t="s">
        <v>161</v>
      </c>
      <c r="C81" s="314" t="s">
        <v>56</v>
      </c>
      <c r="D81" s="315" t="s">
        <v>64</v>
      </c>
      <c r="E81" s="316">
        <f>F81+G81</f>
        <v>0</v>
      </c>
      <c r="F81" s="316">
        <f>SUM(F79:F80)</f>
        <v>0</v>
      </c>
      <c r="G81" s="316">
        <f>SUM(G79:G80)</f>
        <v>0</v>
      </c>
      <c r="H81" s="315"/>
      <c r="I81" s="316">
        <f>SUM(I79:I80)</f>
        <v>0</v>
      </c>
      <c r="J81" s="315" t="s">
        <v>64</v>
      </c>
      <c r="K81" s="316">
        <f>SUM(K79:K80)</f>
        <v>0</v>
      </c>
      <c r="L81" s="315" t="s">
        <v>64</v>
      </c>
      <c r="M81" s="316">
        <f>N81+O81</f>
        <v>0</v>
      </c>
      <c r="N81" s="316">
        <f>SUM(N79:N80)</f>
        <v>0</v>
      </c>
      <c r="O81" s="316">
        <f>SUM(O79:O80)</f>
        <v>0</v>
      </c>
      <c r="P81" s="315" t="s">
        <v>64</v>
      </c>
      <c r="Q81" s="316">
        <f>SUM(Q79:Q80)</f>
        <v>0</v>
      </c>
      <c r="R81" s="315" t="s">
        <v>64</v>
      </c>
      <c r="S81" s="315" t="s">
        <v>64</v>
      </c>
      <c r="T81" s="315" t="s">
        <v>64</v>
      </c>
      <c r="U81" s="316">
        <f>SUM(U79:U80)</f>
        <v>0</v>
      </c>
      <c r="V81" s="315" t="s">
        <v>64</v>
      </c>
      <c r="W81" s="316">
        <f>SUM(W79:W80)</f>
        <v>0</v>
      </c>
      <c r="X81" s="317"/>
    </row>
    <row r="82" spans="1:24" s="7" customFormat="1" ht="17.25" customHeight="1">
      <c r="A82" s="318" t="s">
        <v>51</v>
      </c>
      <c r="B82" s="319" t="s">
        <v>102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20"/>
    </row>
    <row r="83" spans="1:24" s="7" customFormat="1" ht="18" customHeight="1">
      <c r="A83" s="318" t="s">
        <v>52</v>
      </c>
      <c r="B83" s="321"/>
      <c r="C83" s="321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7"/>
    </row>
    <row r="84" spans="1:24" s="7" customFormat="1" ht="18" customHeight="1">
      <c r="A84" s="318"/>
      <c r="B84" s="321"/>
      <c r="C84" s="321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7"/>
    </row>
    <row r="85" spans="1:24" s="7" customFormat="1" ht="19.5" customHeight="1">
      <c r="A85" s="322"/>
      <c r="B85" s="323" t="s">
        <v>162</v>
      </c>
      <c r="C85" s="314" t="s">
        <v>87</v>
      </c>
      <c r="D85" s="315" t="s">
        <v>64</v>
      </c>
      <c r="E85" s="316">
        <f>F85+G85</f>
        <v>0</v>
      </c>
      <c r="F85" s="316">
        <f>SUM(F83:F84)</f>
        <v>0</v>
      </c>
      <c r="G85" s="316">
        <f>SUM(G83:G84)</f>
        <v>0</v>
      </c>
      <c r="H85" s="315"/>
      <c r="I85" s="316">
        <f>SUM(I83:I84)</f>
        <v>0</v>
      </c>
      <c r="J85" s="315" t="s">
        <v>64</v>
      </c>
      <c r="K85" s="316">
        <f>SUM(K83:K84)</f>
        <v>0</v>
      </c>
      <c r="L85" s="315" t="s">
        <v>64</v>
      </c>
      <c r="M85" s="316">
        <f>N85+O85</f>
        <v>0</v>
      </c>
      <c r="N85" s="316">
        <f>SUM(N83:N84)</f>
        <v>0</v>
      </c>
      <c r="O85" s="316">
        <f>SUM(O83:O84)</f>
        <v>0</v>
      </c>
      <c r="P85" s="315" t="s">
        <v>64</v>
      </c>
      <c r="Q85" s="316">
        <f>SUM(Q83:Q84)</f>
        <v>0</v>
      </c>
      <c r="R85" s="315" t="s">
        <v>64</v>
      </c>
      <c r="S85" s="315" t="s">
        <v>64</v>
      </c>
      <c r="T85" s="315" t="s">
        <v>64</v>
      </c>
      <c r="U85" s="316">
        <f>SUM(U83:U84)</f>
        <v>0</v>
      </c>
      <c r="V85" s="315" t="s">
        <v>64</v>
      </c>
      <c r="W85" s="316">
        <f>SUM(W83:W84)</f>
        <v>0</v>
      </c>
      <c r="X85" s="317"/>
    </row>
    <row r="86" spans="1:24" s="7" customFormat="1" ht="19.5" customHeight="1">
      <c r="A86" s="318" t="s">
        <v>53</v>
      </c>
      <c r="B86" s="319" t="s">
        <v>119</v>
      </c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20"/>
    </row>
    <row r="87" spans="1:24" s="7" customFormat="1" ht="18" customHeight="1">
      <c r="A87" s="318" t="s">
        <v>54</v>
      </c>
      <c r="B87" s="321"/>
      <c r="C87" s="321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7"/>
    </row>
    <row r="88" spans="1:24" s="7" customFormat="1" ht="18" customHeight="1">
      <c r="A88" s="318"/>
      <c r="B88" s="321"/>
      <c r="C88" s="321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7"/>
    </row>
    <row r="89" spans="1:24" s="7" customFormat="1" ht="19.5" customHeight="1">
      <c r="A89" s="322"/>
      <c r="B89" s="323" t="s">
        <v>163</v>
      </c>
      <c r="C89" s="314" t="s">
        <v>88</v>
      </c>
      <c r="D89" s="315" t="s">
        <v>64</v>
      </c>
      <c r="E89" s="316">
        <f>F89+G89</f>
        <v>0</v>
      </c>
      <c r="F89" s="316">
        <f>SUM(F87:F88)</f>
        <v>0</v>
      </c>
      <c r="G89" s="316">
        <f>SUM(G87:G88)</f>
        <v>0</v>
      </c>
      <c r="H89" s="315"/>
      <c r="I89" s="316">
        <f>SUM(I87:I88)</f>
        <v>0</v>
      </c>
      <c r="J89" s="315" t="s">
        <v>64</v>
      </c>
      <c r="K89" s="316">
        <f>SUM(K87:K88)</f>
        <v>0</v>
      </c>
      <c r="L89" s="315" t="s">
        <v>64</v>
      </c>
      <c r="M89" s="316">
        <f>N89+O89</f>
        <v>0</v>
      </c>
      <c r="N89" s="316">
        <f>SUM(N87:N88)</f>
        <v>0</v>
      </c>
      <c r="O89" s="316">
        <f>SUM(O87:O88)</f>
        <v>0</v>
      </c>
      <c r="P89" s="315" t="s">
        <v>64</v>
      </c>
      <c r="Q89" s="316">
        <f>SUM(Q87:Q88)</f>
        <v>0</v>
      </c>
      <c r="R89" s="315" t="s">
        <v>64</v>
      </c>
      <c r="S89" s="315" t="s">
        <v>64</v>
      </c>
      <c r="T89" s="315" t="s">
        <v>64</v>
      </c>
      <c r="U89" s="316">
        <f>SUM(U87:U88)</f>
        <v>0</v>
      </c>
      <c r="V89" s="315" t="s">
        <v>64</v>
      </c>
      <c r="W89" s="316">
        <f>SUM(W87:W88)</f>
        <v>0</v>
      </c>
      <c r="X89" s="317"/>
    </row>
    <row r="90" spans="1:24" s="7" customFormat="1" ht="19.5" customHeight="1">
      <c r="A90" s="318" t="s">
        <v>129</v>
      </c>
      <c r="B90" s="319" t="s">
        <v>171</v>
      </c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20"/>
    </row>
    <row r="91" spans="1:24" s="7" customFormat="1" ht="18" customHeight="1">
      <c r="A91" s="318" t="s">
        <v>130</v>
      </c>
      <c r="B91" s="321"/>
      <c r="C91" s="321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7"/>
    </row>
    <row r="92" spans="1:24" s="7" customFormat="1" ht="18" customHeight="1">
      <c r="A92" s="318"/>
      <c r="B92" s="321"/>
      <c r="C92" s="321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7"/>
    </row>
    <row r="93" spans="1:24" s="7" customFormat="1" ht="19.5" customHeight="1">
      <c r="A93" s="322"/>
      <c r="B93" s="323" t="s">
        <v>164</v>
      </c>
      <c r="C93" s="314" t="s">
        <v>89</v>
      </c>
      <c r="D93" s="315" t="s">
        <v>64</v>
      </c>
      <c r="E93" s="316">
        <f>F93+G93</f>
        <v>0</v>
      </c>
      <c r="F93" s="316">
        <f>SUM(F91:F92)</f>
        <v>0</v>
      </c>
      <c r="G93" s="316">
        <f>SUM(G91:G92)</f>
        <v>0</v>
      </c>
      <c r="H93" s="315"/>
      <c r="I93" s="316">
        <f>SUM(I91:I92)</f>
        <v>0</v>
      </c>
      <c r="J93" s="315" t="s">
        <v>64</v>
      </c>
      <c r="K93" s="316">
        <f>SUM(K91:K92)</f>
        <v>0</v>
      </c>
      <c r="L93" s="315" t="s">
        <v>64</v>
      </c>
      <c r="M93" s="316">
        <f>N93+O93</f>
        <v>0</v>
      </c>
      <c r="N93" s="316">
        <f>SUM(N91:N92)</f>
        <v>0</v>
      </c>
      <c r="O93" s="316">
        <f>SUM(O91:O92)</f>
        <v>0</v>
      </c>
      <c r="P93" s="315" t="s">
        <v>64</v>
      </c>
      <c r="Q93" s="316">
        <f>SUM(Q91:Q92)</f>
        <v>0</v>
      </c>
      <c r="R93" s="315" t="s">
        <v>64</v>
      </c>
      <c r="S93" s="315" t="s">
        <v>64</v>
      </c>
      <c r="T93" s="315" t="s">
        <v>64</v>
      </c>
      <c r="U93" s="316">
        <f>SUM(U91:U92)</f>
        <v>0</v>
      </c>
      <c r="V93" s="315" t="s">
        <v>64</v>
      </c>
      <c r="W93" s="316">
        <f>SUM(W91:W92)</f>
        <v>0</v>
      </c>
      <c r="X93" s="317"/>
    </row>
    <row r="94" spans="1:24" s="7" customFormat="1" ht="19.5" customHeight="1">
      <c r="A94" s="318" t="s">
        <v>131</v>
      </c>
      <c r="B94" s="319" t="s">
        <v>32</v>
      </c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20"/>
    </row>
    <row r="95" spans="1:24" s="7" customFormat="1" ht="18" customHeight="1">
      <c r="A95" s="318" t="s">
        <v>132</v>
      </c>
      <c r="B95" s="321"/>
      <c r="C95" s="321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7"/>
    </row>
    <row r="96" spans="1:24" s="7" customFormat="1" ht="18" customHeight="1">
      <c r="A96" s="318"/>
      <c r="B96" s="321"/>
      <c r="C96" s="321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7"/>
    </row>
    <row r="97" spans="1:24" s="7" customFormat="1" ht="19.5" customHeight="1">
      <c r="A97" s="322"/>
      <c r="B97" s="323" t="s">
        <v>165</v>
      </c>
      <c r="C97" s="314" t="s">
        <v>92</v>
      </c>
      <c r="D97" s="315" t="s">
        <v>64</v>
      </c>
      <c r="E97" s="316">
        <f>F97+G97</f>
        <v>0</v>
      </c>
      <c r="F97" s="316">
        <f>SUM(F95:F96)</f>
        <v>0</v>
      </c>
      <c r="G97" s="316">
        <f>SUM(G95:G96)</f>
        <v>0</v>
      </c>
      <c r="H97" s="315"/>
      <c r="I97" s="316">
        <f>SUM(I95:I96)</f>
        <v>0</v>
      </c>
      <c r="J97" s="315" t="s">
        <v>64</v>
      </c>
      <c r="K97" s="316">
        <f>SUM(K95:K96)</f>
        <v>0</v>
      </c>
      <c r="L97" s="315" t="s">
        <v>64</v>
      </c>
      <c r="M97" s="316">
        <f>N97+O97</f>
        <v>0</v>
      </c>
      <c r="N97" s="316">
        <f>SUM(N95:N96)</f>
        <v>0</v>
      </c>
      <c r="O97" s="316">
        <f>SUM(O95:O96)</f>
        <v>0</v>
      </c>
      <c r="P97" s="315" t="s">
        <v>64</v>
      </c>
      <c r="Q97" s="316">
        <f>SUM(Q95:Q96)</f>
        <v>0</v>
      </c>
      <c r="R97" s="315" t="s">
        <v>64</v>
      </c>
      <c r="S97" s="315" t="s">
        <v>64</v>
      </c>
      <c r="T97" s="315" t="s">
        <v>64</v>
      </c>
      <c r="U97" s="316">
        <f>SUM(U95:U96)</f>
        <v>0</v>
      </c>
      <c r="V97" s="315" t="s">
        <v>64</v>
      </c>
      <c r="W97" s="316">
        <f>SUM(W95:W96)</f>
        <v>0</v>
      </c>
      <c r="X97" s="317"/>
    </row>
    <row r="98" spans="1:24" s="7" customFormat="1" ht="27.75" customHeight="1" thickBot="1">
      <c r="A98" s="324" t="s">
        <v>66</v>
      </c>
      <c r="B98" s="325"/>
      <c r="C98" s="326" t="s">
        <v>93</v>
      </c>
      <c r="D98" s="315" t="s">
        <v>64</v>
      </c>
      <c r="E98" s="328">
        <f>E81+E85+E97+E89+E93</f>
        <v>0</v>
      </c>
      <c r="F98" s="328">
        <f>F81+F85+F97+F89+F93</f>
        <v>0</v>
      </c>
      <c r="G98" s="328">
        <f>G81+G85+G97+G89+G93</f>
        <v>0</v>
      </c>
      <c r="H98" s="329"/>
      <c r="I98" s="328">
        <f>I81+I85+I97+I89+I93</f>
        <v>0</v>
      </c>
      <c r="J98" s="315" t="s">
        <v>64</v>
      </c>
      <c r="K98" s="328">
        <f>K81+K85+K97+K89+K93</f>
        <v>0</v>
      </c>
      <c r="L98" s="315" t="s">
        <v>64</v>
      </c>
      <c r="M98" s="328">
        <f>M81+M85+M97+M89+M93</f>
        <v>0</v>
      </c>
      <c r="N98" s="328">
        <f>N81+N85+N97+N89+N93</f>
        <v>0</v>
      </c>
      <c r="O98" s="328">
        <f>O81+O85+O97+O89+O93</f>
        <v>0</v>
      </c>
      <c r="P98" s="315" t="s">
        <v>64</v>
      </c>
      <c r="Q98" s="328">
        <f>Q81+Q85+Q97+Q89+Q93</f>
        <v>0</v>
      </c>
      <c r="R98" s="315" t="s">
        <v>64</v>
      </c>
      <c r="S98" s="315" t="s">
        <v>64</v>
      </c>
      <c r="T98" s="315" t="s">
        <v>64</v>
      </c>
      <c r="U98" s="328">
        <f>U81+U85+U97+U89+U93</f>
        <v>0</v>
      </c>
      <c r="V98" s="315" t="s">
        <v>64</v>
      </c>
      <c r="W98" s="328">
        <f>W81+W85+W97+W89+W93</f>
        <v>0</v>
      </c>
      <c r="X98" s="330"/>
    </row>
    <row r="99" spans="1:24" s="7" customFormat="1" ht="40.5" customHeight="1" thickBot="1">
      <c r="A99" s="357" t="s">
        <v>55</v>
      </c>
      <c r="B99" s="358"/>
      <c r="C99" s="359" t="s">
        <v>94</v>
      </c>
      <c r="D99" s="360" t="s">
        <v>64</v>
      </c>
      <c r="E99" s="361">
        <f>E43+E71+E98</f>
        <v>2995.92</v>
      </c>
      <c r="F99" s="361">
        <f>F43+F71+F98</f>
        <v>2995.92</v>
      </c>
      <c r="G99" s="361">
        <f>G43+G71+G98</f>
        <v>0</v>
      </c>
      <c r="H99" s="361">
        <f>H43+H71+H98</f>
        <v>0</v>
      </c>
      <c r="I99" s="361">
        <f>I43+I71+I98</f>
        <v>504.58000000000004</v>
      </c>
      <c r="J99" s="360" t="s">
        <v>64</v>
      </c>
      <c r="K99" s="361">
        <f>K43+K71+K98</f>
        <v>2995.92</v>
      </c>
      <c r="L99" s="360" t="s">
        <v>64</v>
      </c>
      <c r="M99" s="361">
        <f>M43+M71+M98</f>
        <v>2095.68365</v>
      </c>
      <c r="N99" s="361">
        <f>N43+N71+N98</f>
        <v>2095.68365</v>
      </c>
      <c r="O99" s="361">
        <f>O43+O71+O98</f>
        <v>0</v>
      </c>
      <c r="P99" s="360" t="s">
        <v>64</v>
      </c>
      <c r="Q99" s="361">
        <f>Q43+Q71+Q98</f>
        <v>221.906</v>
      </c>
      <c r="R99" s="360" t="s">
        <v>64</v>
      </c>
      <c r="S99" s="360" t="s">
        <v>64</v>
      </c>
      <c r="T99" s="360" t="s">
        <v>64</v>
      </c>
      <c r="U99" s="361">
        <f>U43+U71+U98</f>
        <v>470.43</v>
      </c>
      <c r="V99" s="360" t="s">
        <v>64</v>
      </c>
      <c r="W99" s="361">
        <f>W43+W71+W98</f>
        <v>0</v>
      </c>
      <c r="X99" s="362"/>
    </row>
    <row r="100" spans="1:24" s="7" customFormat="1" ht="24" customHeight="1">
      <c r="A100" s="132"/>
      <c r="B100" s="132"/>
      <c r="C100" s="133"/>
      <c r="D100" s="122"/>
      <c r="E100" s="134"/>
      <c r="F100" s="134"/>
      <c r="G100" s="134"/>
      <c r="H100" s="134"/>
      <c r="I100" s="155"/>
      <c r="J100" s="122"/>
      <c r="K100" s="134"/>
      <c r="L100" s="122"/>
      <c r="M100" s="134"/>
      <c r="N100" s="134"/>
      <c r="O100" s="134"/>
      <c r="P100" s="122"/>
      <c r="Q100" s="134"/>
      <c r="R100" s="122"/>
      <c r="S100" s="122"/>
      <c r="T100" s="122"/>
      <c r="U100" s="134"/>
      <c r="V100" s="122"/>
      <c r="W100" s="134"/>
      <c r="X100" s="135"/>
    </row>
    <row r="101" spans="1:24" s="7" customFormat="1" ht="75.75" customHeight="1">
      <c r="A101" s="207" t="s">
        <v>213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136"/>
      <c r="Q101" s="136"/>
      <c r="R101" s="136"/>
      <c r="S101" s="136"/>
      <c r="T101" s="136"/>
      <c r="U101" s="136"/>
      <c r="V101" s="137"/>
      <c r="W101" s="137"/>
      <c r="X101" s="138"/>
    </row>
    <row r="102" spans="1:24" ht="39" customHeight="1">
      <c r="A102" s="139"/>
      <c r="B102" s="140"/>
      <c r="C102" s="197" t="s">
        <v>57</v>
      </c>
      <c r="D102" s="198"/>
      <c r="E102" s="198"/>
      <c r="F102" s="214"/>
      <c r="G102" s="203"/>
      <c r="H102" s="141"/>
      <c r="I102" s="199" t="s">
        <v>58</v>
      </c>
      <c r="J102" s="199"/>
      <c r="K102" s="199"/>
      <c r="L102" s="199"/>
      <c r="M102" s="142"/>
      <c r="N102" s="142"/>
      <c r="O102" s="142"/>
      <c r="P102" s="143"/>
      <c r="Q102" s="143"/>
      <c r="R102" s="143"/>
      <c r="S102" s="143"/>
      <c r="T102" s="143"/>
      <c r="U102" s="143"/>
      <c r="V102" s="143"/>
      <c r="W102" s="143"/>
      <c r="X102" s="143"/>
    </row>
    <row r="103" spans="1:24" s="13" customFormat="1" ht="20.25" customHeight="1">
      <c r="A103" s="144"/>
      <c r="B103" s="101" t="s">
        <v>183</v>
      </c>
      <c r="C103" s="101"/>
      <c r="D103" s="200"/>
      <c r="E103" s="200"/>
      <c r="F103" s="202"/>
      <c r="G103" s="203"/>
      <c r="H103" s="101"/>
      <c r="I103" s="201" t="s">
        <v>184</v>
      </c>
      <c r="J103" s="201"/>
      <c r="K103" s="201"/>
      <c r="L103" s="201"/>
      <c r="M103" s="145"/>
      <c r="N103" s="145"/>
      <c r="O103" s="145"/>
      <c r="P103" s="146"/>
      <c r="Q103" s="146"/>
      <c r="R103" s="146"/>
      <c r="S103" s="146"/>
      <c r="T103" s="146"/>
      <c r="U103" s="146"/>
      <c r="V103" s="147"/>
      <c r="W103" s="147"/>
      <c r="X103" s="147"/>
    </row>
    <row r="104" spans="1:24" s="13" customFormat="1" ht="27" customHeight="1">
      <c r="A104" s="148"/>
      <c r="B104" s="149"/>
      <c r="C104" s="197" t="s">
        <v>59</v>
      </c>
      <c r="D104" s="198"/>
      <c r="E104" s="198"/>
      <c r="F104" s="150" t="s">
        <v>60</v>
      </c>
      <c r="G104" s="150"/>
      <c r="H104" s="141"/>
      <c r="I104" s="199" t="s">
        <v>58</v>
      </c>
      <c r="J104" s="199"/>
      <c r="K104" s="199"/>
      <c r="L104" s="199"/>
      <c r="M104" s="145"/>
      <c r="N104" s="145"/>
      <c r="O104" s="145"/>
      <c r="P104" s="146"/>
      <c r="Q104" s="146"/>
      <c r="R104" s="146"/>
      <c r="S104" s="146"/>
      <c r="T104" s="146"/>
      <c r="U104" s="146"/>
      <c r="V104" s="147"/>
      <c r="W104" s="147"/>
      <c r="X104" s="147"/>
    </row>
    <row r="105" spans="1:24" s="13" customFormat="1" ht="28.5" customHeight="1">
      <c r="A105" s="151"/>
      <c r="B105" s="101"/>
      <c r="C105" s="101"/>
      <c r="D105" s="200"/>
      <c r="E105" s="200"/>
      <c r="F105" s="152"/>
      <c r="G105" s="152"/>
      <c r="H105" s="101"/>
      <c r="I105" s="201" t="s">
        <v>185</v>
      </c>
      <c r="J105" s="201"/>
      <c r="K105" s="201"/>
      <c r="L105" s="201"/>
      <c r="M105" s="83"/>
      <c r="N105" s="83"/>
      <c r="O105" s="83"/>
      <c r="P105" s="146"/>
      <c r="Q105" s="146"/>
      <c r="R105" s="146"/>
      <c r="S105" s="146"/>
      <c r="T105" s="146"/>
      <c r="U105" s="146"/>
      <c r="V105" s="147"/>
      <c r="W105" s="147"/>
      <c r="X105" s="147"/>
    </row>
    <row r="106" spans="1:24" s="13" customFormat="1" ht="21" customHeight="1">
      <c r="A106" s="151"/>
      <c r="B106" s="149"/>
      <c r="C106" s="197" t="s">
        <v>61</v>
      </c>
      <c r="D106" s="198"/>
      <c r="E106" s="198"/>
      <c r="F106" s="150" t="s">
        <v>62</v>
      </c>
      <c r="G106" s="150"/>
      <c r="H106" s="141"/>
      <c r="I106" s="199" t="s">
        <v>58</v>
      </c>
      <c r="J106" s="199"/>
      <c r="K106" s="199"/>
      <c r="L106" s="199"/>
      <c r="M106" s="83"/>
      <c r="N106" s="83"/>
      <c r="O106" s="83"/>
      <c r="P106" s="146"/>
      <c r="Q106" s="146"/>
      <c r="R106" s="146"/>
      <c r="S106" s="146"/>
      <c r="T106" s="146"/>
      <c r="U106" s="146"/>
      <c r="V106" s="147"/>
      <c r="W106" s="147"/>
      <c r="X106" s="147"/>
    </row>
    <row r="107" spans="1:24" ht="50.25" customHeight="1">
      <c r="A107" s="139"/>
      <c r="B107" s="101"/>
      <c r="C107" s="212" t="s">
        <v>200</v>
      </c>
      <c r="D107" s="213"/>
      <c r="E107" s="213"/>
      <c r="F107" s="213"/>
      <c r="G107" s="152"/>
      <c r="H107" s="101"/>
      <c r="I107" s="211" t="s">
        <v>197</v>
      </c>
      <c r="J107" s="211"/>
      <c r="K107" s="211"/>
      <c r="L107" s="211"/>
      <c r="M107" s="142"/>
      <c r="N107" s="142"/>
      <c r="O107" s="142"/>
      <c r="P107" s="143"/>
      <c r="Q107" s="143"/>
      <c r="R107" s="143"/>
      <c r="S107" s="143"/>
      <c r="T107" s="143"/>
      <c r="U107" s="143"/>
      <c r="V107" s="143"/>
      <c r="W107" s="143"/>
      <c r="X107" s="143"/>
    </row>
    <row r="108" spans="1:24" ht="20.25">
      <c r="A108" s="153"/>
      <c r="B108" s="209"/>
      <c r="C108" s="209"/>
      <c r="D108" s="209"/>
      <c r="E108" s="209"/>
      <c r="F108" s="209"/>
      <c r="G108" s="209"/>
      <c r="H108" s="209"/>
      <c r="I108" s="209"/>
      <c r="J108" s="209"/>
      <c r="K108" s="210"/>
      <c r="L108" s="210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</row>
    <row r="109" spans="1:24" ht="20.25">
      <c r="A109" s="153"/>
      <c r="B109" s="209"/>
      <c r="C109" s="209"/>
      <c r="D109" s="209"/>
      <c r="E109" s="209"/>
      <c r="F109" s="209"/>
      <c r="G109" s="209"/>
      <c r="H109" s="209"/>
      <c r="I109" s="209"/>
      <c r="J109" s="209"/>
      <c r="K109" s="210"/>
      <c r="L109" s="210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</row>
  </sheetData>
  <sheetProtection password="C463" sheet="1" formatCells="0" formatColumns="0" formatRows="0" insertRows="0"/>
  <mergeCells count="90">
    <mergeCell ref="T1:X1"/>
    <mergeCell ref="L17:O17"/>
    <mergeCell ref="U18:U19"/>
    <mergeCell ref="M18:O18"/>
    <mergeCell ref="A4:U4"/>
    <mergeCell ref="D11:L11"/>
    <mergeCell ref="A11:C11"/>
    <mergeCell ref="Q18:Q19"/>
    <mergeCell ref="D10:L10"/>
    <mergeCell ref="W18:W19"/>
    <mergeCell ref="A2:T2"/>
    <mergeCell ref="U2:X2"/>
    <mergeCell ref="U7:X7"/>
    <mergeCell ref="U6:X6"/>
    <mergeCell ref="U8:X8"/>
    <mergeCell ref="A3:T3"/>
    <mergeCell ref="M6:P6"/>
    <mergeCell ref="A6:L6"/>
    <mergeCell ref="M7:P8"/>
    <mergeCell ref="A7:L7"/>
    <mergeCell ref="A9:U9"/>
    <mergeCell ref="A8:L8"/>
    <mergeCell ref="A16:A19"/>
    <mergeCell ref="A15:X15"/>
    <mergeCell ref="A14:X14"/>
    <mergeCell ref="D13:L13"/>
    <mergeCell ref="I18:I19"/>
    <mergeCell ref="H18:H19"/>
    <mergeCell ref="L16:Q16"/>
    <mergeCell ref="P18:P19"/>
    <mergeCell ref="K18:K19"/>
    <mergeCell ref="B108:L109"/>
    <mergeCell ref="I106:L106"/>
    <mergeCell ref="I107:L107"/>
    <mergeCell ref="C106:E106"/>
    <mergeCell ref="C107:F107"/>
    <mergeCell ref="B44:X44"/>
    <mergeCell ref="W74:X74"/>
    <mergeCell ref="B45:X45"/>
    <mergeCell ref="F102:G102"/>
    <mergeCell ref="E18:G18"/>
    <mergeCell ref="C16:C19"/>
    <mergeCell ref="D18:D19"/>
    <mergeCell ref="J18:J19"/>
    <mergeCell ref="B59:X59"/>
    <mergeCell ref="I102:L102"/>
    <mergeCell ref="A101:O101"/>
    <mergeCell ref="C102:E102"/>
    <mergeCell ref="B78:X78"/>
    <mergeCell ref="A98:B98"/>
    <mergeCell ref="B27:X27"/>
    <mergeCell ref="C104:E104"/>
    <mergeCell ref="I104:L104"/>
    <mergeCell ref="D105:E105"/>
    <mergeCell ref="I105:L105"/>
    <mergeCell ref="A43:B43"/>
    <mergeCell ref="D103:E103"/>
    <mergeCell ref="I103:L103"/>
    <mergeCell ref="F103:G103"/>
    <mergeCell ref="B94:X94"/>
    <mergeCell ref="D16:I17"/>
    <mergeCell ref="R16:R19"/>
    <mergeCell ref="A99:B99"/>
    <mergeCell ref="B77:X77"/>
    <mergeCell ref="B82:X82"/>
    <mergeCell ref="V18:V19"/>
    <mergeCell ref="J16:K17"/>
    <mergeCell ref="B31:X31"/>
    <mergeCell ref="T18:T19"/>
    <mergeCell ref="B23:X23"/>
    <mergeCell ref="W73:X73"/>
    <mergeCell ref="X16:X19"/>
    <mergeCell ref="V16:W17"/>
    <mergeCell ref="B16:B19"/>
    <mergeCell ref="B21:X21"/>
    <mergeCell ref="S16:S19"/>
    <mergeCell ref="B22:X22"/>
    <mergeCell ref="T16:U17"/>
    <mergeCell ref="L18:L19"/>
    <mergeCell ref="P17:Q17"/>
    <mergeCell ref="B46:X46"/>
    <mergeCell ref="B55:X55"/>
    <mergeCell ref="B35:X35"/>
    <mergeCell ref="B39:X39"/>
    <mergeCell ref="B63:X63"/>
    <mergeCell ref="B90:X90"/>
    <mergeCell ref="B86:X86"/>
    <mergeCell ref="B67:X67"/>
    <mergeCell ref="A71:B71"/>
    <mergeCell ref="B76:X76"/>
  </mergeCells>
  <printOptions horizontalCentered="1"/>
  <pageMargins left="0.1968503937007874" right="0" top="0.3937007874015748" bottom="0.1968503937007874" header="0" footer="0"/>
  <pageSetup fitToHeight="0" horizontalDpi="300" verticalDpi="300" orientation="landscape" paperSize="9" scale="36" r:id="rId1"/>
  <rowBreaks count="1" manualBreakCount="1">
    <brk id="4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view="pageBreakPreview" zoomScale="70" zoomScaleNormal="75" zoomScaleSheetLayoutView="70" zoomScalePageLayoutView="0" workbookViewId="0" topLeftCell="A46">
      <selection activeCell="N7" sqref="N7"/>
    </sheetView>
  </sheetViews>
  <sheetFormatPr defaultColWidth="9.140625" defaultRowHeight="15"/>
  <cols>
    <col min="1" max="1" width="11.7109375" style="15" customWidth="1"/>
    <col min="2" max="2" width="37.57421875" style="5" customWidth="1"/>
    <col min="3" max="3" width="11.140625" style="5" customWidth="1"/>
    <col min="4" max="4" width="8.28125" style="5" customWidth="1"/>
    <col min="5" max="5" width="12.8515625" style="5" customWidth="1"/>
    <col min="6" max="6" width="16.140625" style="5" customWidth="1"/>
    <col min="7" max="7" width="18.7109375" style="5" customWidth="1"/>
    <col min="8" max="8" width="31.140625" style="5" customWidth="1"/>
    <col min="9" max="9" width="13.7109375" style="5" customWidth="1"/>
    <col min="10" max="10" width="13.57421875" style="5" customWidth="1"/>
    <col min="11" max="11" width="20.7109375" style="5" customWidth="1"/>
    <col min="12" max="12" width="2.7109375" style="5" customWidth="1"/>
    <col min="13" max="16384" width="9.140625" style="5" customWidth="1"/>
  </cols>
  <sheetData>
    <row r="1" spans="1:8" ht="24" customHeight="1">
      <c r="A1" s="36"/>
      <c r="B1" s="35"/>
      <c r="C1" s="35"/>
      <c r="D1" s="35"/>
      <c r="E1" s="35"/>
      <c r="F1" s="287" t="s">
        <v>169</v>
      </c>
      <c r="G1" s="287"/>
      <c r="H1" s="287"/>
    </row>
    <row r="2" spans="1:11" s="3" customFormat="1" ht="60.75" customHeight="1">
      <c r="A2" s="288" t="s">
        <v>224</v>
      </c>
      <c r="B2" s="288"/>
      <c r="C2" s="288"/>
      <c r="D2" s="288"/>
      <c r="E2" s="288"/>
      <c r="F2" s="288"/>
      <c r="G2" s="288"/>
      <c r="H2" s="288"/>
      <c r="I2" s="291"/>
      <c r="J2" s="292"/>
      <c r="K2" s="292"/>
    </row>
    <row r="3" spans="1:8" s="3" customFormat="1" ht="13.5" customHeight="1">
      <c r="A3" s="289" t="s">
        <v>225</v>
      </c>
      <c r="B3" s="289"/>
      <c r="C3" s="289"/>
      <c r="D3" s="289"/>
      <c r="E3" s="289"/>
      <c r="F3" s="289"/>
      <c r="G3" s="289"/>
      <c r="H3" s="289"/>
    </row>
    <row r="4" spans="1:8" s="3" customFormat="1" ht="6.75" customHeight="1">
      <c r="A4" s="290"/>
      <c r="B4" s="290"/>
      <c r="C4" s="290"/>
      <c r="D4" s="290"/>
      <c r="E4" s="290"/>
      <c r="F4" s="290"/>
      <c r="G4" s="290"/>
      <c r="H4" s="290"/>
    </row>
    <row r="5" spans="1:8" s="3" customFormat="1" ht="5.25" customHeight="1" thickBot="1">
      <c r="A5" s="1"/>
      <c r="B5" s="4"/>
      <c r="C5" s="4"/>
      <c r="D5" s="4"/>
      <c r="E5" s="4"/>
      <c r="F5" s="4"/>
      <c r="G5" s="4"/>
      <c r="H5" s="4"/>
    </row>
    <row r="6" spans="1:10" s="20" customFormat="1" ht="33" customHeight="1" thickBot="1">
      <c r="A6" s="293" t="s">
        <v>0</v>
      </c>
      <c r="B6" s="294"/>
      <c r="C6" s="294"/>
      <c r="D6" s="294"/>
      <c r="E6" s="294"/>
      <c r="F6" s="294"/>
      <c r="G6" s="294"/>
      <c r="H6" s="78" t="s">
        <v>1</v>
      </c>
      <c r="I6" s="295"/>
      <c r="J6" s="295"/>
    </row>
    <row r="7" spans="1:8" s="20" customFormat="1" ht="125.25" customHeight="1" thickBot="1">
      <c r="A7" s="297" t="s">
        <v>173</v>
      </c>
      <c r="B7" s="298"/>
      <c r="C7" s="298"/>
      <c r="D7" s="298"/>
      <c r="E7" s="298"/>
      <c r="F7" s="298"/>
      <c r="G7" s="298"/>
      <c r="H7" s="79" t="s">
        <v>2</v>
      </c>
    </row>
    <row r="8" spans="1:8" s="20" customFormat="1" ht="16.5" customHeight="1" thickBot="1">
      <c r="A8" s="37"/>
      <c r="B8" s="37"/>
      <c r="C8" s="37"/>
      <c r="D8" s="37"/>
      <c r="E8" s="37"/>
      <c r="F8" s="37"/>
      <c r="G8" s="37"/>
      <c r="H8" s="33"/>
    </row>
    <row r="9" spans="1:11" s="3" customFormat="1" ht="15" customHeight="1">
      <c r="A9" s="24" t="s">
        <v>3</v>
      </c>
      <c r="B9" s="28"/>
      <c r="C9" s="23"/>
      <c r="D9" s="23"/>
      <c r="E9" s="299"/>
      <c r="F9" s="299"/>
      <c r="G9" s="299"/>
      <c r="H9" s="300"/>
      <c r="I9" s="286"/>
      <c r="J9" s="286"/>
      <c r="K9" s="286"/>
    </row>
    <row r="10" spans="1:11" s="3" customFormat="1" ht="15" customHeight="1">
      <c r="A10" s="302" t="s">
        <v>143</v>
      </c>
      <c r="B10" s="303"/>
      <c r="C10" s="310" t="s">
        <v>226</v>
      </c>
      <c r="D10" s="311"/>
      <c r="E10" s="311"/>
      <c r="F10" s="311"/>
      <c r="G10" s="311"/>
      <c r="H10" s="311"/>
      <c r="I10" s="286"/>
      <c r="J10" s="286"/>
      <c r="K10" s="286"/>
    </row>
    <row r="11" spans="1:8" s="3" customFormat="1" ht="15" customHeight="1">
      <c r="A11" s="25" t="s">
        <v>4</v>
      </c>
      <c r="B11" s="26"/>
      <c r="C11" s="304">
        <v>3346058</v>
      </c>
      <c r="D11" s="305"/>
      <c r="E11" s="305"/>
      <c r="F11" s="305"/>
      <c r="G11" s="305"/>
      <c r="H11" s="306"/>
    </row>
    <row r="12" spans="1:8" s="3" customFormat="1" ht="15" customHeight="1">
      <c r="A12" s="25" t="s">
        <v>5</v>
      </c>
      <c r="B12" s="26"/>
      <c r="C12" s="304" t="s">
        <v>227</v>
      </c>
      <c r="D12" s="305"/>
      <c r="E12" s="305"/>
      <c r="F12" s="305"/>
      <c r="G12" s="305"/>
      <c r="H12" s="306"/>
    </row>
    <row r="13" spans="1:8" s="3" customFormat="1" ht="15" customHeight="1" thickBot="1">
      <c r="A13" s="307" t="s">
        <v>177</v>
      </c>
      <c r="B13" s="308"/>
      <c r="C13" s="308"/>
      <c r="D13" s="308"/>
      <c r="E13" s="308"/>
      <c r="F13" s="308"/>
      <c r="G13" s="308"/>
      <c r="H13" s="309"/>
    </row>
    <row r="14" spans="1:8" s="3" customFormat="1" ht="12.75">
      <c r="A14" s="301"/>
      <c r="B14" s="301"/>
      <c r="C14" s="301"/>
      <c r="D14" s="301"/>
      <c r="E14" s="301"/>
      <c r="F14" s="301"/>
      <c r="G14" s="301"/>
      <c r="H14" s="301"/>
    </row>
    <row r="15" spans="1:11" ht="39.75" customHeight="1">
      <c r="A15" s="296" t="s">
        <v>140</v>
      </c>
      <c r="B15" s="296"/>
      <c r="C15" s="296"/>
      <c r="D15" s="296"/>
      <c r="E15" s="296"/>
      <c r="F15" s="296"/>
      <c r="G15" s="296"/>
      <c r="H15" s="296"/>
      <c r="I15" s="17"/>
      <c r="J15" s="17"/>
      <c r="K15" s="17"/>
    </row>
    <row r="16" spans="1:11" s="7" customFormat="1" ht="16.5" customHeight="1" thickBot="1">
      <c r="A16" s="36"/>
      <c r="B16" s="35"/>
      <c r="C16" s="35"/>
      <c r="D16" s="35"/>
      <c r="E16" s="35"/>
      <c r="F16" s="35"/>
      <c r="G16" s="35"/>
      <c r="H16" s="38" t="s">
        <v>68</v>
      </c>
      <c r="I16" s="5"/>
      <c r="J16" s="5"/>
      <c r="K16" s="5"/>
    </row>
    <row r="17" spans="1:11" s="7" customFormat="1" ht="81.75" customHeight="1">
      <c r="A17" s="269" t="s">
        <v>6</v>
      </c>
      <c r="B17" s="275" t="s">
        <v>107</v>
      </c>
      <c r="C17" s="275" t="s">
        <v>69</v>
      </c>
      <c r="D17" s="275" t="s">
        <v>8</v>
      </c>
      <c r="E17" s="275" t="s">
        <v>70</v>
      </c>
      <c r="F17" s="275"/>
      <c r="G17" s="275" t="s">
        <v>133</v>
      </c>
      <c r="H17" s="282" t="s">
        <v>176</v>
      </c>
      <c r="I17" s="5"/>
      <c r="J17" s="5"/>
      <c r="K17" s="5"/>
    </row>
    <row r="18" spans="1:11" s="7" customFormat="1" ht="27.75" customHeight="1" thickBot="1">
      <c r="A18" s="270"/>
      <c r="B18" s="276"/>
      <c r="C18" s="276"/>
      <c r="D18" s="276"/>
      <c r="E18" s="77" t="s">
        <v>147</v>
      </c>
      <c r="F18" s="77" t="s">
        <v>146</v>
      </c>
      <c r="G18" s="276"/>
      <c r="H18" s="283"/>
      <c r="I18" s="5"/>
      <c r="J18" s="5"/>
      <c r="K18" s="5"/>
    </row>
    <row r="19" spans="1:11" s="7" customFormat="1" ht="16.5" thickBot="1">
      <c r="A19" s="39" t="s">
        <v>18</v>
      </c>
      <c r="B19" s="40" t="s">
        <v>19</v>
      </c>
      <c r="C19" s="40" t="s">
        <v>20</v>
      </c>
      <c r="D19" s="40" t="s">
        <v>71</v>
      </c>
      <c r="E19" s="40">
        <v>1</v>
      </c>
      <c r="F19" s="40">
        <v>2</v>
      </c>
      <c r="G19" s="40">
        <v>3</v>
      </c>
      <c r="H19" s="41">
        <v>4</v>
      </c>
      <c r="I19" s="5"/>
      <c r="J19" s="5"/>
      <c r="K19" s="5"/>
    </row>
    <row r="20" spans="1:11" s="7" customFormat="1" ht="15.75">
      <c r="A20" s="42" t="s">
        <v>21</v>
      </c>
      <c r="B20" s="273" t="s">
        <v>103</v>
      </c>
      <c r="C20" s="273"/>
      <c r="D20" s="273"/>
      <c r="E20" s="273"/>
      <c r="F20" s="273"/>
      <c r="G20" s="273"/>
      <c r="H20" s="274"/>
      <c r="I20" s="5"/>
      <c r="J20" s="5"/>
      <c r="K20" s="5"/>
    </row>
    <row r="21" spans="1:11" s="7" customFormat="1" ht="47.25">
      <c r="A21" s="43" t="s">
        <v>25</v>
      </c>
      <c r="B21" s="157" t="s">
        <v>149</v>
      </c>
      <c r="C21" s="158" t="s">
        <v>144</v>
      </c>
      <c r="D21" s="159" t="s">
        <v>27</v>
      </c>
      <c r="E21" s="160">
        <f>E22+E23</f>
        <v>0</v>
      </c>
      <c r="F21" s="161" t="s">
        <v>73</v>
      </c>
      <c r="G21" s="160">
        <f>G22+G23</f>
        <v>0</v>
      </c>
      <c r="H21" s="162"/>
      <c r="I21" s="5"/>
      <c r="J21" s="5"/>
      <c r="K21" s="5"/>
    </row>
    <row r="22" spans="1:11" s="7" customFormat="1" ht="15.75">
      <c r="A22" s="43" t="s">
        <v>26</v>
      </c>
      <c r="B22" s="163" t="s">
        <v>72</v>
      </c>
      <c r="C22" s="163" t="s">
        <v>144</v>
      </c>
      <c r="D22" s="159" t="s">
        <v>30</v>
      </c>
      <c r="E22" s="160">
        <f>F22*E24</f>
        <v>0</v>
      </c>
      <c r="F22" s="161"/>
      <c r="G22" s="160">
        <f>F22*G24</f>
        <v>0</v>
      </c>
      <c r="H22" s="162" t="s">
        <v>73</v>
      </c>
      <c r="I22" s="5"/>
      <c r="J22" s="5"/>
      <c r="K22" s="5"/>
    </row>
    <row r="23" spans="1:11" s="7" customFormat="1" ht="15.75">
      <c r="A23" s="43" t="s">
        <v>108</v>
      </c>
      <c r="B23" s="163" t="s">
        <v>74</v>
      </c>
      <c r="C23" s="163" t="s">
        <v>144</v>
      </c>
      <c r="D23" s="159" t="s">
        <v>34</v>
      </c>
      <c r="E23" s="160">
        <f>F23*E24</f>
        <v>0</v>
      </c>
      <c r="F23" s="161"/>
      <c r="G23" s="160">
        <f>F23*G24</f>
        <v>0</v>
      </c>
      <c r="H23" s="162" t="s">
        <v>73</v>
      </c>
      <c r="I23" s="5"/>
      <c r="J23" s="5"/>
      <c r="K23" s="5"/>
    </row>
    <row r="24" spans="1:11" s="7" customFormat="1" ht="63">
      <c r="A24" s="43" t="s">
        <v>28</v>
      </c>
      <c r="B24" s="163" t="s">
        <v>109</v>
      </c>
      <c r="C24" s="163" t="s">
        <v>110</v>
      </c>
      <c r="D24" s="159" t="s">
        <v>36</v>
      </c>
      <c r="E24" s="164"/>
      <c r="F24" s="164" t="s">
        <v>73</v>
      </c>
      <c r="G24" s="164"/>
      <c r="H24" s="162" t="s">
        <v>73</v>
      </c>
      <c r="I24" s="5"/>
      <c r="J24" s="5"/>
      <c r="K24" s="5"/>
    </row>
    <row r="25" spans="1:11" s="7" customFormat="1" ht="15.75">
      <c r="A25" s="44" t="s">
        <v>37</v>
      </c>
      <c r="B25" s="271" t="s">
        <v>104</v>
      </c>
      <c r="C25" s="271"/>
      <c r="D25" s="271"/>
      <c r="E25" s="271"/>
      <c r="F25" s="271"/>
      <c r="G25" s="271"/>
      <c r="H25" s="272"/>
      <c r="I25" s="5"/>
      <c r="J25" s="5"/>
      <c r="K25" s="5"/>
    </row>
    <row r="26" spans="1:11" s="7" customFormat="1" ht="47.25">
      <c r="A26" s="43" t="s">
        <v>40</v>
      </c>
      <c r="B26" s="157" t="s">
        <v>149</v>
      </c>
      <c r="C26" s="158" t="s">
        <v>144</v>
      </c>
      <c r="D26" s="159" t="s">
        <v>76</v>
      </c>
      <c r="E26" s="160">
        <f>E27+E28</f>
        <v>0</v>
      </c>
      <c r="F26" s="161" t="s">
        <v>73</v>
      </c>
      <c r="G26" s="160">
        <f>G27+G28</f>
        <v>0</v>
      </c>
      <c r="H26" s="162"/>
      <c r="I26" s="5"/>
      <c r="J26" s="5"/>
      <c r="K26" s="5"/>
    </row>
    <row r="27" spans="1:11" s="7" customFormat="1" ht="15.75">
      <c r="A27" s="43" t="s">
        <v>41</v>
      </c>
      <c r="B27" s="163" t="s">
        <v>72</v>
      </c>
      <c r="C27" s="163" t="s">
        <v>144</v>
      </c>
      <c r="D27" s="159" t="s">
        <v>77</v>
      </c>
      <c r="E27" s="160">
        <f>F27*E29</f>
        <v>0</v>
      </c>
      <c r="F27" s="161"/>
      <c r="G27" s="160">
        <f>F27*G29</f>
        <v>0</v>
      </c>
      <c r="H27" s="162" t="s">
        <v>73</v>
      </c>
      <c r="I27" s="5"/>
      <c r="J27" s="5"/>
      <c r="K27" s="5"/>
    </row>
    <row r="28" spans="1:11" s="7" customFormat="1" ht="15.75">
      <c r="A28" s="43" t="s">
        <v>111</v>
      </c>
      <c r="B28" s="163" t="s">
        <v>74</v>
      </c>
      <c r="C28" s="163" t="s">
        <v>144</v>
      </c>
      <c r="D28" s="159" t="s">
        <v>78</v>
      </c>
      <c r="E28" s="160">
        <f>F28*E29</f>
        <v>0</v>
      </c>
      <c r="F28" s="161"/>
      <c r="G28" s="160">
        <f>F28*G29</f>
        <v>0</v>
      </c>
      <c r="H28" s="162" t="s">
        <v>73</v>
      </c>
      <c r="I28" s="5"/>
      <c r="J28" s="5"/>
      <c r="K28" s="5"/>
    </row>
    <row r="29" spans="1:11" s="7" customFormat="1" ht="20.25" customHeight="1">
      <c r="A29" s="43" t="s">
        <v>42</v>
      </c>
      <c r="B29" s="163" t="s">
        <v>75</v>
      </c>
      <c r="C29" s="163" t="s">
        <v>110</v>
      </c>
      <c r="D29" s="159" t="s">
        <v>79</v>
      </c>
      <c r="E29" s="164"/>
      <c r="F29" s="164" t="s">
        <v>73</v>
      </c>
      <c r="G29" s="164"/>
      <c r="H29" s="162" t="s">
        <v>73</v>
      </c>
      <c r="I29" s="5"/>
      <c r="J29" s="5"/>
      <c r="K29" s="5"/>
    </row>
    <row r="30" spans="1:11" s="7" customFormat="1" ht="15.75">
      <c r="A30" s="44" t="s">
        <v>46</v>
      </c>
      <c r="B30" s="271" t="s">
        <v>105</v>
      </c>
      <c r="C30" s="271"/>
      <c r="D30" s="271"/>
      <c r="E30" s="271"/>
      <c r="F30" s="271"/>
      <c r="G30" s="271"/>
      <c r="H30" s="272"/>
      <c r="I30" s="5"/>
      <c r="J30" s="5"/>
      <c r="K30" s="5"/>
    </row>
    <row r="31" spans="1:11" s="7" customFormat="1" ht="47.25">
      <c r="A31" s="43" t="s">
        <v>49</v>
      </c>
      <c r="B31" s="157" t="s">
        <v>149</v>
      </c>
      <c r="C31" s="158" t="s">
        <v>144</v>
      </c>
      <c r="D31" s="159" t="s">
        <v>80</v>
      </c>
      <c r="E31" s="160">
        <f>E32+E33</f>
        <v>0</v>
      </c>
      <c r="F31" s="161" t="s">
        <v>73</v>
      </c>
      <c r="G31" s="160">
        <f>G32+G33</f>
        <v>0</v>
      </c>
      <c r="H31" s="162"/>
      <c r="I31" s="5"/>
      <c r="J31" s="5"/>
      <c r="K31" s="5"/>
    </row>
    <row r="32" spans="1:11" s="7" customFormat="1" ht="15.75">
      <c r="A32" s="43" t="s">
        <v>50</v>
      </c>
      <c r="B32" s="163" t="s">
        <v>72</v>
      </c>
      <c r="C32" s="163" t="s">
        <v>144</v>
      </c>
      <c r="D32" s="159" t="s">
        <v>81</v>
      </c>
      <c r="E32" s="160">
        <f>F32*E34</f>
        <v>0</v>
      </c>
      <c r="F32" s="161"/>
      <c r="G32" s="160">
        <f>F32*G34</f>
        <v>0</v>
      </c>
      <c r="H32" s="162" t="s">
        <v>73</v>
      </c>
      <c r="I32" s="5"/>
      <c r="J32" s="5"/>
      <c r="K32" s="5"/>
    </row>
    <row r="33" spans="1:11" s="7" customFormat="1" ht="15.75">
      <c r="A33" s="43" t="s">
        <v>112</v>
      </c>
      <c r="B33" s="163" t="s">
        <v>74</v>
      </c>
      <c r="C33" s="163" t="s">
        <v>144</v>
      </c>
      <c r="D33" s="159" t="s">
        <v>82</v>
      </c>
      <c r="E33" s="160">
        <f>F33*E34</f>
        <v>0</v>
      </c>
      <c r="F33" s="161"/>
      <c r="G33" s="160">
        <f>F33*G34</f>
        <v>0</v>
      </c>
      <c r="H33" s="162" t="s">
        <v>73</v>
      </c>
      <c r="I33" s="5"/>
      <c r="J33" s="5"/>
      <c r="K33" s="5"/>
    </row>
    <row r="34" spans="1:11" s="7" customFormat="1" ht="19.5" customHeight="1">
      <c r="A34" s="43" t="s">
        <v>51</v>
      </c>
      <c r="B34" s="163" t="s">
        <v>75</v>
      </c>
      <c r="C34" s="163" t="s">
        <v>110</v>
      </c>
      <c r="D34" s="159" t="s">
        <v>83</v>
      </c>
      <c r="E34" s="164"/>
      <c r="F34" s="164" t="s">
        <v>73</v>
      </c>
      <c r="G34" s="164"/>
      <c r="H34" s="162" t="s">
        <v>73</v>
      </c>
      <c r="I34" s="5"/>
      <c r="J34" s="5"/>
      <c r="K34" s="5"/>
    </row>
    <row r="35" spans="1:11" s="7" customFormat="1" ht="15.75">
      <c r="A35" s="44" t="s">
        <v>84</v>
      </c>
      <c r="B35" s="271" t="s">
        <v>106</v>
      </c>
      <c r="C35" s="271"/>
      <c r="D35" s="271"/>
      <c r="E35" s="271"/>
      <c r="F35" s="271"/>
      <c r="G35" s="271"/>
      <c r="H35" s="272"/>
      <c r="I35" s="5"/>
      <c r="J35" s="5"/>
      <c r="K35" s="5"/>
    </row>
    <row r="36" spans="1:11" s="7" customFormat="1" ht="47.25">
      <c r="A36" s="43" t="s">
        <v>85</v>
      </c>
      <c r="B36" s="157" t="s">
        <v>149</v>
      </c>
      <c r="C36" s="158" t="s">
        <v>144</v>
      </c>
      <c r="D36" s="159" t="s">
        <v>56</v>
      </c>
      <c r="E36" s="160">
        <f>E37+E38</f>
        <v>0</v>
      </c>
      <c r="F36" s="161" t="s">
        <v>73</v>
      </c>
      <c r="G36" s="160">
        <f>G37+G38</f>
        <v>0</v>
      </c>
      <c r="H36" s="162"/>
      <c r="I36" s="5"/>
      <c r="J36" s="5"/>
      <c r="K36" s="5"/>
    </row>
    <row r="37" spans="1:11" s="7" customFormat="1" ht="15.75">
      <c r="A37" s="43" t="s">
        <v>113</v>
      </c>
      <c r="B37" s="163" t="s">
        <v>72</v>
      </c>
      <c r="C37" s="163" t="s">
        <v>144</v>
      </c>
      <c r="D37" s="159" t="s">
        <v>87</v>
      </c>
      <c r="E37" s="160">
        <f>F37*E39</f>
        <v>0</v>
      </c>
      <c r="F37" s="161"/>
      <c r="G37" s="160">
        <f>F37*G39</f>
        <v>0</v>
      </c>
      <c r="H37" s="162" t="s">
        <v>73</v>
      </c>
      <c r="I37" s="5"/>
      <c r="J37" s="5"/>
      <c r="K37" s="5"/>
    </row>
    <row r="38" spans="1:11" s="7" customFormat="1" ht="15.75">
      <c r="A38" s="43" t="s">
        <v>114</v>
      </c>
      <c r="B38" s="163" t="s">
        <v>74</v>
      </c>
      <c r="C38" s="163" t="s">
        <v>144</v>
      </c>
      <c r="D38" s="159" t="s">
        <v>88</v>
      </c>
      <c r="E38" s="160">
        <f>F38*E39</f>
        <v>0</v>
      </c>
      <c r="F38" s="161"/>
      <c r="G38" s="160">
        <f>F38*G39</f>
        <v>0</v>
      </c>
      <c r="H38" s="162" t="s">
        <v>73</v>
      </c>
      <c r="I38" s="5"/>
      <c r="J38" s="5"/>
      <c r="K38" s="5"/>
    </row>
    <row r="39" spans="1:11" s="7" customFormat="1" ht="22.5" customHeight="1">
      <c r="A39" s="45" t="s">
        <v>86</v>
      </c>
      <c r="B39" s="163" t="s">
        <v>75</v>
      </c>
      <c r="C39" s="163" t="s">
        <v>110</v>
      </c>
      <c r="D39" s="159" t="s">
        <v>89</v>
      </c>
      <c r="E39" s="164"/>
      <c r="F39" s="164" t="s">
        <v>73</v>
      </c>
      <c r="G39" s="164"/>
      <c r="H39" s="162" t="s">
        <v>73</v>
      </c>
      <c r="I39" s="5"/>
      <c r="J39" s="5"/>
      <c r="K39" s="5"/>
    </row>
    <row r="40" spans="1:11" s="7" customFormat="1" ht="15.75">
      <c r="A40" s="46" t="s">
        <v>90</v>
      </c>
      <c r="B40" s="271" t="s">
        <v>134</v>
      </c>
      <c r="C40" s="271"/>
      <c r="D40" s="271"/>
      <c r="E40" s="271"/>
      <c r="F40" s="271"/>
      <c r="G40" s="271"/>
      <c r="H40" s="272"/>
      <c r="I40" s="5"/>
      <c r="J40" s="5"/>
      <c r="K40" s="5"/>
    </row>
    <row r="41" spans="1:11" s="7" customFormat="1" ht="31.5">
      <c r="A41" s="45" t="s">
        <v>91</v>
      </c>
      <c r="B41" s="163" t="s">
        <v>96</v>
      </c>
      <c r="C41" s="163" t="s">
        <v>144</v>
      </c>
      <c r="D41" s="159" t="s">
        <v>92</v>
      </c>
      <c r="E41" s="165"/>
      <c r="F41" s="166" t="s">
        <v>73</v>
      </c>
      <c r="G41" s="165"/>
      <c r="H41" s="167"/>
      <c r="I41" s="5"/>
      <c r="J41" s="5"/>
      <c r="K41" s="5"/>
    </row>
    <row r="42" spans="1:11" s="7" customFormat="1" ht="31.5">
      <c r="A42" s="45" t="s">
        <v>97</v>
      </c>
      <c r="B42" s="163" t="s">
        <v>135</v>
      </c>
      <c r="C42" s="163" t="s">
        <v>144</v>
      </c>
      <c r="D42" s="159" t="s">
        <v>93</v>
      </c>
      <c r="E42" s="165"/>
      <c r="F42" s="166" t="s">
        <v>73</v>
      </c>
      <c r="G42" s="165"/>
      <c r="H42" s="167"/>
      <c r="I42" s="5"/>
      <c r="J42" s="5"/>
      <c r="K42" s="5"/>
    </row>
    <row r="43" spans="1:11" s="7" customFormat="1" ht="15.75">
      <c r="A43" s="45" t="s">
        <v>98</v>
      </c>
      <c r="B43" s="163"/>
      <c r="C43" s="163" t="s">
        <v>144</v>
      </c>
      <c r="D43" s="159" t="s">
        <v>94</v>
      </c>
      <c r="E43" s="165"/>
      <c r="F43" s="166" t="s">
        <v>73</v>
      </c>
      <c r="G43" s="165"/>
      <c r="H43" s="167"/>
      <c r="I43" s="5"/>
      <c r="J43" s="5"/>
      <c r="K43" s="5"/>
    </row>
    <row r="44" spans="1:11" s="7" customFormat="1" ht="15.75">
      <c r="A44" s="45" t="s">
        <v>99</v>
      </c>
      <c r="B44" s="163"/>
      <c r="C44" s="163" t="s">
        <v>144</v>
      </c>
      <c r="D44" s="159" t="s">
        <v>116</v>
      </c>
      <c r="E44" s="165"/>
      <c r="F44" s="166" t="s">
        <v>73</v>
      </c>
      <c r="G44" s="165"/>
      <c r="H44" s="167"/>
      <c r="I44" s="5"/>
      <c r="J44" s="5"/>
      <c r="K44" s="5"/>
    </row>
    <row r="45" spans="1:11" s="7" customFormat="1" ht="32.25" thickBot="1">
      <c r="A45" s="47" t="s">
        <v>115</v>
      </c>
      <c r="B45" s="168" t="s">
        <v>150</v>
      </c>
      <c r="C45" s="168" t="s">
        <v>144</v>
      </c>
      <c r="D45" s="169" t="s">
        <v>117</v>
      </c>
      <c r="E45" s="170">
        <f>E21+E26+E31+E36+E41+E42</f>
        <v>0</v>
      </c>
      <c r="F45" s="171" t="s">
        <v>73</v>
      </c>
      <c r="G45" s="170">
        <f>G21+G26+G31+G36+G41+G42</f>
        <v>0</v>
      </c>
      <c r="H45" s="172">
        <f>H21+H26+H31+H36+H41+H42</f>
        <v>0</v>
      </c>
      <c r="I45" s="5"/>
      <c r="J45" s="5"/>
      <c r="K45" s="5"/>
    </row>
    <row r="46" spans="1:11" s="7" customFormat="1" ht="15.75">
      <c r="A46" s="50"/>
      <c r="B46" s="51"/>
      <c r="C46" s="51"/>
      <c r="D46" s="52"/>
      <c r="E46" s="51"/>
      <c r="F46" s="51"/>
      <c r="G46" s="51"/>
      <c r="H46" s="51"/>
      <c r="I46" s="5"/>
      <c r="J46" s="5"/>
      <c r="K46" s="5"/>
    </row>
    <row r="47" spans="1:8" ht="33" customHeight="1">
      <c r="A47" s="36"/>
      <c r="B47" s="35"/>
      <c r="C47" s="35"/>
      <c r="D47" s="53"/>
      <c r="E47" s="54">
        <v>2</v>
      </c>
      <c r="F47" s="280" t="s">
        <v>179</v>
      </c>
      <c r="G47" s="281"/>
      <c r="H47" s="281"/>
    </row>
    <row r="48" spans="1:11" s="7" customFormat="1" ht="24.75" customHeight="1">
      <c r="A48" s="265" t="s">
        <v>136</v>
      </c>
      <c r="B48" s="265"/>
      <c r="C48" s="265"/>
      <c r="D48" s="265"/>
      <c r="E48" s="265"/>
      <c r="F48" s="265"/>
      <c r="G48" s="265"/>
      <c r="H48" s="265"/>
      <c r="I48" s="5"/>
      <c r="J48" s="5"/>
      <c r="K48" s="5"/>
    </row>
    <row r="49" spans="1:11" s="7" customFormat="1" ht="24.75" customHeight="1" thickBot="1">
      <c r="A49" s="56"/>
      <c r="B49" s="56"/>
      <c r="C49" s="56"/>
      <c r="D49" s="56"/>
      <c r="E49" s="56"/>
      <c r="F49" s="56"/>
      <c r="G49" s="57" t="s">
        <v>223</v>
      </c>
      <c r="H49" s="57" t="s">
        <v>68</v>
      </c>
      <c r="I49" s="5"/>
      <c r="J49" s="5"/>
      <c r="K49" s="5"/>
    </row>
    <row r="50" spans="1:11" s="7" customFormat="1" ht="48" customHeight="1" thickBot="1">
      <c r="A50" s="80" t="s">
        <v>6</v>
      </c>
      <c r="B50" s="81" t="s">
        <v>95</v>
      </c>
      <c r="C50" s="255" t="s">
        <v>100</v>
      </c>
      <c r="D50" s="255"/>
      <c r="E50" s="255"/>
      <c r="F50" s="255"/>
      <c r="G50" s="81" t="s">
        <v>145</v>
      </c>
      <c r="H50" s="82" t="s">
        <v>67</v>
      </c>
      <c r="I50" s="5"/>
      <c r="J50" s="5"/>
      <c r="K50" s="5"/>
    </row>
    <row r="51" spans="1:11" s="7" customFormat="1" ht="58.5" customHeight="1">
      <c r="A51" s="58" t="s">
        <v>23</v>
      </c>
      <c r="B51" s="59" t="s">
        <v>214</v>
      </c>
      <c r="C51" s="256" t="s">
        <v>219</v>
      </c>
      <c r="D51" s="257"/>
      <c r="E51" s="257"/>
      <c r="F51" s="258"/>
      <c r="G51" s="60">
        <v>256.183</v>
      </c>
      <c r="H51" s="61" t="s">
        <v>222</v>
      </c>
      <c r="I51" s="5"/>
      <c r="J51" s="5"/>
      <c r="K51" s="5"/>
    </row>
    <row r="52" spans="1:11" s="7" customFormat="1" ht="36" customHeight="1">
      <c r="A52" s="62" t="s">
        <v>39</v>
      </c>
      <c r="B52" s="63" t="s">
        <v>215</v>
      </c>
      <c r="C52" s="259" t="s">
        <v>220</v>
      </c>
      <c r="D52" s="260"/>
      <c r="E52" s="260"/>
      <c r="F52" s="261"/>
      <c r="G52" s="64">
        <v>360</v>
      </c>
      <c r="H52" s="65" t="s">
        <v>222</v>
      </c>
      <c r="I52" s="5"/>
      <c r="J52" s="5"/>
      <c r="K52" s="5"/>
    </row>
    <row r="53" spans="1:11" s="7" customFormat="1" ht="48.75" customHeight="1">
      <c r="A53" s="66" t="s">
        <v>48</v>
      </c>
      <c r="B53" s="67" t="s">
        <v>216</v>
      </c>
      <c r="C53" s="259" t="s">
        <v>221</v>
      </c>
      <c r="D53" s="260"/>
      <c r="E53" s="260"/>
      <c r="F53" s="261"/>
      <c r="G53" s="68">
        <v>500</v>
      </c>
      <c r="H53" s="69" t="s">
        <v>222</v>
      </c>
      <c r="I53" s="5"/>
      <c r="J53" s="5"/>
      <c r="K53" s="5"/>
    </row>
    <row r="54" spans="1:11" s="7" customFormat="1" ht="51.75" customHeight="1">
      <c r="A54" s="66" t="s">
        <v>217</v>
      </c>
      <c r="B54" s="67" t="s">
        <v>218</v>
      </c>
      <c r="C54" s="259" t="s">
        <v>221</v>
      </c>
      <c r="D54" s="260"/>
      <c r="E54" s="260"/>
      <c r="F54" s="261"/>
      <c r="G54" s="68">
        <v>1009.359</v>
      </c>
      <c r="H54" s="69" t="s">
        <v>222</v>
      </c>
      <c r="I54" s="5"/>
      <c r="J54" s="5"/>
      <c r="K54" s="5"/>
    </row>
    <row r="55" spans="1:11" s="7" customFormat="1" ht="16.5" thickBot="1">
      <c r="A55" s="70"/>
      <c r="B55" s="49"/>
      <c r="C55" s="262"/>
      <c r="D55" s="263"/>
      <c r="E55" s="263"/>
      <c r="F55" s="264"/>
      <c r="G55" s="48"/>
      <c r="H55" s="71"/>
      <c r="I55" s="5"/>
      <c r="J55" s="5"/>
      <c r="K55" s="5"/>
    </row>
    <row r="56" spans="1:11" s="7" customFormat="1" ht="16.5" thickBot="1">
      <c r="A56" s="72" t="s">
        <v>147</v>
      </c>
      <c r="B56" s="73" t="s">
        <v>73</v>
      </c>
      <c r="C56" s="277" t="s">
        <v>73</v>
      </c>
      <c r="D56" s="278"/>
      <c r="E56" s="278"/>
      <c r="F56" s="279"/>
      <c r="G56" s="156">
        <f>SUM(G51:G55)</f>
        <v>2125.542</v>
      </c>
      <c r="H56" s="74">
        <v>1700.43</v>
      </c>
      <c r="I56" s="5"/>
      <c r="J56" s="5"/>
      <c r="K56" s="5"/>
    </row>
    <row r="57" spans="1:11" s="7" customFormat="1" ht="15.75">
      <c r="A57" s="55"/>
      <c r="B57" s="55"/>
      <c r="C57" s="55"/>
      <c r="D57" s="55"/>
      <c r="E57" s="55"/>
      <c r="F57" s="55"/>
      <c r="G57" s="55"/>
      <c r="H57" s="55"/>
      <c r="I57" s="5"/>
      <c r="J57" s="5"/>
      <c r="K57" s="5"/>
    </row>
    <row r="58" spans="1:11" s="7" customFormat="1" ht="14.25" customHeight="1">
      <c r="A58" s="36"/>
      <c r="B58" s="35"/>
      <c r="C58" s="35"/>
      <c r="D58" s="35"/>
      <c r="E58" s="35"/>
      <c r="F58" s="35" t="s">
        <v>230</v>
      </c>
      <c r="G58" s="35"/>
      <c r="H58" s="34"/>
      <c r="I58" s="11"/>
      <c r="J58" s="5"/>
      <c r="K58" s="5"/>
    </row>
    <row r="59" spans="1:11" s="7" customFormat="1" ht="18" customHeight="1">
      <c r="A59" s="284" t="s">
        <v>57</v>
      </c>
      <c r="B59" s="284"/>
      <c r="C59" s="9"/>
      <c r="D59" s="75"/>
      <c r="E59" s="10"/>
      <c r="F59" s="285" t="s">
        <v>58</v>
      </c>
      <c r="G59" s="285"/>
      <c r="H59" s="34"/>
      <c r="I59" s="11"/>
      <c r="J59" s="5"/>
      <c r="K59" s="5"/>
    </row>
    <row r="60" spans="1:11" s="7" customFormat="1" ht="15">
      <c r="A60" s="19"/>
      <c r="B60" s="19"/>
      <c r="C60" s="266"/>
      <c r="D60" s="267"/>
      <c r="E60" s="268"/>
      <c r="F60" s="19" t="s">
        <v>231</v>
      </c>
      <c r="G60" s="19"/>
      <c r="H60" s="34"/>
      <c r="I60" s="11"/>
      <c r="J60" s="5"/>
      <c r="K60" s="5"/>
    </row>
    <row r="61" spans="1:11" s="7" customFormat="1" ht="15" customHeight="1">
      <c r="A61" s="284" t="s">
        <v>59</v>
      </c>
      <c r="B61" s="284"/>
      <c r="C61" s="14" t="s">
        <v>60</v>
      </c>
      <c r="D61" s="22"/>
      <c r="E61" s="10"/>
      <c r="F61" s="285" t="s">
        <v>58</v>
      </c>
      <c r="G61" s="285"/>
      <c r="H61" s="34"/>
      <c r="I61" s="11"/>
      <c r="J61" s="5"/>
      <c r="K61" s="5"/>
    </row>
    <row r="62" spans="1:9" ht="15">
      <c r="A62" s="19"/>
      <c r="B62" s="19"/>
      <c r="C62" s="12"/>
      <c r="D62" s="12"/>
      <c r="E62" s="18"/>
      <c r="F62" s="19" t="s">
        <v>232</v>
      </c>
      <c r="G62" s="19"/>
      <c r="H62" s="34"/>
      <c r="I62" s="11"/>
    </row>
    <row r="63" spans="1:11" s="13" customFormat="1" ht="16.5" customHeight="1">
      <c r="A63" s="284" t="s">
        <v>61</v>
      </c>
      <c r="B63" s="284"/>
      <c r="C63" s="14" t="s">
        <v>62</v>
      </c>
      <c r="D63" s="14"/>
      <c r="E63" s="10"/>
      <c r="F63" s="285" t="s">
        <v>58</v>
      </c>
      <c r="G63" s="285"/>
      <c r="H63" s="34"/>
      <c r="I63" s="11"/>
      <c r="J63" s="5"/>
      <c r="K63" s="5"/>
    </row>
    <row r="64" spans="1:11" s="13" customFormat="1" ht="15">
      <c r="A64" s="18" t="s">
        <v>228</v>
      </c>
      <c r="B64" s="173"/>
      <c r="C64" s="12" t="s">
        <v>63</v>
      </c>
      <c r="D64" s="12"/>
      <c r="E64" s="18"/>
      <c r="F64" s="18" t="s">
        <v>168</v>
      </c>
      <c r="G64" s="173" t="s">
        <v>229</v>
      </c>
      <c r="H64" s="76"/>
      <c r="I64" s="11"/>
      <c r="J64" s="5"/>
      <c r="K64" s="5"/>
    </row>
    <row r="65" spans="1:11" s="13" customFormat="1" ht="12.75" customHeight="1">
      <c r="A65" s="36"/>
      <c r="B65" s="35"/>
      <c r="C65" s="35"/>
      <c r="D65" s="35"/>
      <c r="E65" s="35"/>
      <c r="F65" s="35"/>
      <c r="G65" s="35"/>
      <c r="H65" s="34"/>
      <c r="I65" s="11"/>
      <c r="J65" s="5"/>
      <c r="K65" s="5"/>
    </row>
    <row r="66" spans="1:11" s="13" customFormat="1" ht="12.75" customHeight="1">
      <c r="A66" s="15"/>
      <c r="B66" s="5"/>
      <c r="C66" s="5"/>
      <c r="D66" s="5"/>
      <c r="E66" s="5"/>
      <c r="F66" s="5"/>
      <c r="G66" s="5"/>
      <c r="H66" s="5"/>
      <c r="I66" s="5"/>
      <c r="J66" s="5"/>
      <c r="K66" s="5"/>
    </row>
  </sheetData>
  <sheetProtection password="C463" sheet="1" formatCells="0" formatColumns="0" formatRows="0" insertRows="0"/>
  <mergeCells count="45">
    <mergeCell ref="A15:H15"/>
    <mergeCell ref="A7:G7"/>
    <mergeCell ref="E9:H9"/>
    <mergeCell ref="A14:H14"/>
    <mergeCell ref="A10:B10"/>
    <mergeCell ref="C12:H12"/>
    <mergeCell ref="A13:H13"/>
    <mergeCell ref="C10:H10"/>
    <mergeCell ref="C11:H11"/>
    <mergeCell ref="I9:K10"/>
    <mergeCell ref="F1:H1"/>
    <mergeCell ref="A2:H2"/>
    <mergeCell ref="A3:H3"/>
    <mergeCell ref="A4:H4"/>
    <mergeCell ref="I2:K2"/>
    <mergeCell ref="A6:G6"/>
    <mergeCell ref="I6:J6"/>
    <mergeCell ref="A63:B63"/>
    <mergeCell ref="A59:B59"/>
    <mergeCell ref="F59:G59"/>
    <mergeCell ref="A61:B61"/>
    <mergeCell ref="F61:G61"/>
    <mergeCell ref="F63:G63"/>
    <mergeCell ref="B30:H30"/>
    <mergeCell ref="B35:H35"/>
    <mergeCell ref="B17:B18"/>
    <mergeCell ref="F47:H47"/>
    <mergeCell ref="G17:G18"/>
    <mergeCell ref="H17:H18"/>
    <mergeCell ref="A48:H48"/>
    <mergeCell ref="C60:E60"/>
    <mergeCell ref="A17:A18"/>
    <mergeCell ref="B40:H40"/>
    <mergeCell ref="B20:H20"/>
    <mergeCell ref="B25:H25"/>
    <mergeCell ref="C17:C18"/>
    <mergeCell ref="D17:D18"/>
    <mergeCell ref="E17:F17"/>
    <mergeCell ref="C56:F56"/>
    <mergeCell ref="C50:F50"/>
    <mergeCell ref="C51:F51"/>
    <mergeCell ref="C52:F52"/>
    <mergeCell ref="C55:F55"/>
    <mergeCell ref="C53:F53"/>
    <mergeCell ref="C54:F54"/>
  </mergeCells>
  <printOptions horizontalCentered="1"/>
  <pageMargins left="1.1811023622047245" right="0.3937007874015748" top="0.68" bottom="0.7874015748031497" header="0.31496062992125984" footer="0"/>
  <pageSetup fitToHeight="0" fitToWidth="1" horizontalDpi="600" verticalDpi="600" orientation="portrait" paperSize="9" scale="57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Альона О. Нич</dc:creator>
  <cp:keywords/>
  <dc:description/>
  <cp:lastModifiedBy>User</cp:lastModifiedBy>
  <cp:lastPrinted>2019-09-06T10:35:47Z</cp:lastPrinted>
  <dcterms:created xsi:type="dcterms:W3CDTF">2015-09-22T11:38:21Z</dcterms:created>
  <dcterms:modified xsi:type="dcterms:W3CDTF">2019-09-06T10:50:18Z</dcterms:modified>
  <cp:category/>
  <cp:version/>
  <cp:contentType/>
  <cp:contentStatus/>
</cp:coreProperties>
</file>